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sakova.NG\Desktop\РАБОЧИЕ ДОКУМЕНТЫ\СМЕТЫ 2024\Бюдж.см. на 24-26 г. ШКОЛЫ\"/>
    </mc:Choice>
  </mc:AlternateContent>
  <bookViews>
    <workbookView xWindow="0" yWindow="0" windowWidth="28800" windowHeight="12435" tabRatio="942"/>
  </bookViews>
  <sheets>
    <sheet name="смета" sheetId="31" r:id="rId1"/>
  </sheets>
  <definedNames>
    <definedName name="_xlnm.Print_Titles" localSheetId="0">смета!$22:$24</definedName>
  </definedNames>
  <calcPr calcId="152511" refMode="R1C1"/>
</workbook>
</file>

<file path=xl/calcChain.xml><?xml version="1.0" encoding="utf-8"?>
<calcChain xmlns="http://schemas.openxmlformats.org/spreadsheetml/2006/main">
  <c r="I148" i="31" l="1"/>
  <c r="I147" i="31" s="1"/>
  <c r="I146" i="31" s="1"/>
  <c r="H148" i="31"/>
  <c r="H147" i="31" s="1"/>
  <c r="H146" i="31" s="1"/>
  <c r="G148" i="31"/>
  <c r="G147" i="31" s="1"/>
  <c r="G146" i="31" s="1"/>
  <c r="I144" i="31"/>
  <c r="H144" i="31"/>
  <c r="G144" i="31"/>
  <c r="I142" i="31"/>
  <c r="H142" i="31"/>
  <c r="G142" i="31"/>
  <c r="I84" i="31"/>
  <c r="I83" i="31" s="1"/>
  <c r="I82" i="31" s="1"/>
  <c r="I81" i="31" s="1"/>
  <c r="H84" i="31"/>
  <c r="H83" i="31" s="1"/>
  <c r="H82" i="31" s="1"/>
  <c r="H81" i="31" s="1"/>
  <c r="G84" i="31"/>
  <c r="G83" i="31" s="1"/>
  <c r="G82" i="31" s="1"/>
  <c r="G81" i="31" s="1"/>
  <c r="I141" i="31" l="1"/>
  <c r="I140" i="31" s="1"/>
  <c r="I139" i="31" s="1"/>
  <c r="I138" i="31" s="1"/>
  <c r="H141" i="31"/>
  <c r="H140" i="31" s="1"/>
  <c r="H139" i="31" s="1"/>
  <c r="H138" i="31" s="1"/>
  <c r="G141" i="31"/>
  <c r="G140" i="31" s="1"/>
  <c r="G139" i="31" s="1"/>
  <c r="G138" i="31" s="1"/>
  <c r="A249" i="31"/>
  <c r="A13" i="31"/>
  <c r="G8" i="31"/>
  <c r="I180" i="31" l="1"/>
  <c r="I178" i="31" s="1"/>
  <c r="I176" i="31" s="1"/>
  <c r="H180" i="31"/>
  <c r="H178" i="31" s="1"/>
  <c r="H176" i="31" s="1"/>
  <c r="G180" i="31"/>
  <c r="G178" i="31" s="1"/>
  <c r="G176" i="31" s="1"/>
  <c r="I179" i="31"/>
  <c r="I177" i="31" s="1"/>
  <c r="H179" i="31"/>
  <c r="H177" i="31" s="1"/>
  <c r="G179" i="31"/>
  <c r="G177" i="31" s="1"/>
  <c r="I62" i="31"/>
  <c r="H62" i="31"/>
  <c r="G62" i="31"/>
  <c r="I136" i="31" l="1"/>
  <c r="I135" i="31" s="1"/>
  <c r="I134" i="31" s="1"/>
  <c r="I133" i="31" s="1"/>
  <c r="I132" i="31" s="1"/>
  <c r="H136" i="31"/>
  <c r="H135" i="31" s="1"/>
  <c r="H134" i="31" s="1"/>
  <c r="H133" i="31" s="1"/>
  <c r="H132" i="31" s="1"/>
  <c r="G136" i="31"/>
  <c r="G135" i="31" s="1"/>
  <c r="G134" i="31" s="1"/>
  <c r="G133" i="31" s="1"/>
  <c r="G132" i="31" s="1"/>
  <c r="I203" i="31"/>
  <c r="H203" i="31"/>
  <c r="G203" i="31"/>
  <c r="I201" i="31"/>
  <c r="H201" i="31"/>
  <c r="G201" i="31"/>
  <c r="G200" i="31" l="1"/>
  <c r="G199" i="31" s="1"/>
  <c r="G198" i="31" s="1"/>
  <c r="H200" i="31"/>
  <c r="H199" i="31" s="1"/>
  <c r="H198" i="31" s="1"/>
  <c r="I200" i="31"/>
  <c r="I199" i="31" s="1"/>
  <c r="I198" i="31" s="1"/>
  <c r="I124" i="31" l="1"/>
  <c r="I123" i="31" s="1"/>
  <c r="I122" i="31" s="1"/>
  <c r="I121" i="31" s="1"/>
  <c r="I120" i="31" s="1"/>
  <c r="H124" i="31"/>
  <c r="H123" i="31" s="1"/>
  <c r="H122" i="31" s="1"/>
  <c r="H121" i="31" s="1"/>
  <c r="H120" i="31" s="1"/>
  <c r="G124" i="31"/>
  <c r="G123" i="31" s="1"/>
  <c r="G122" i="31" s="1"/>
  <c r="G121" i="31" s="1"/>
  <c r="G120" i="31" s="1"/>
  <c r="I186" i="31" l="1"/>
  <c r="I185" i="31" s="1"/>
  <c r="I184" i="31" s="1"/>
  <c r="I183" i="31" s="1"/>
  <c r="I182" i="31" s="1"/>
  <c r="H186" i="31"/>
  <c r="H185" i="31" s="1"/>
  <c r="H184" i="31" s="1"/>
  <c r="H183" i="31" s="1"/>
  <c r="H182" i="31" s="1"/>
  <c r="G186" i="31"/>
  <c r="G185" i="31" s="1"/>
  <c r="G184" i="31" s="1"/>
  <c r="G183" i="31" s="1"/>
  <c r="G182" i="31" s="1"/>
  <c r="I174" i="31" l="1"/>
  <c r="I173" i="31" s="1"/>
  <c r="I172" i="31" s="1"/>
  <c r="I171" i="31" s="1"/>
  <c r="I170" i="31" s="1"/>
  <c r="H174" i="31"/>
  <c r="H173" i="31" s="1"/>
  <c r="H172" i="31" s="1"/>
  <c r="H171" i="31" s="1"/>
  <c r="H170" i="31" s="1"/>
  <c r="G174" i="31"/>
  <c r="G173" i="31" s="1"/>
  <c r="G172" i="31" s="1"/>
  <c r="G171" i="31" s="1"/>
  <c r="G170" i="31" s="1"/>
  <c r="I156" i="31"/>
  <c r="I155" i="31" s="1"/>
  <c r="I154" i="31" s="1"/>
  <c r="I153" i="31" s="1"/>
  <c r="I152" i="31" s="1"/>
  <c r="H156" i="31"/>
  <c r="H155" i="31" s="1"/>
  <c r="H154" i="31" s="1"/>
  <c r="H153" i="31" s="1"/>
  <c r="H152" i="31" s="1"/>
  <c r="G156" i="31"/>
  <c r="G155" i="31" s="1"/>
  <c r="G154" i="31" s="1"/>
  <c r="G153" i="31" s="1"/>
  <c r="G152" i="31" s="1"/>
  <c r="H151" i="31" l="1"/>
  <c r="I151" i="31"/>
  <c r="G151" i="31"/>
  <c r="G168" i="31"/>
  <c r="G167" i="31" s="1"/>
  <c r="G166" i="31" s="1"/>
  <c r="G165" i="31" s="1"/>
  <c r="G164" i="31" s="1"/>
  <c r="I168" i="31"/>
  <c r="I167" i="31" s="1"/>
  <c r="I166" i="31" s="1"/>
  <c r="I165" i="31" s="1"/>
  <c r="I164" i="31" s="1"/>
  <c r="H168" i="31"/>
  <c r="H167" i="31" s="1"/>
  <c r="H166" i="31" s="1"/>
  <c r="H165" i="31" s="1"/>
  <c r="H164" i="31" s="1"/>
  <c r="G130" i="31"/>
  <c r="G129" i="31" s="1"/>
  <c r="G128" i="31" s="1"/>
  <c r="G127" i="31" s="1"/>
  <c r="G126" i="31" s="1"/>
  <c r="I130" i="31"/>
  <c r="I129" i="31" s="1"/>
  <c r="I128" i="31" s="1"/>
  <c r="I127" i="31" s="1"/>
  <c r="I126" i="31" s="1"/>
  <c r="H130" i="31"/>
  <c r="H129" i="31" s="1"/>
  <c r="H128" i="31" s="1"/>
  <c r="H127" i="31" s="1"/>
  <c r="H126" i="31" s="1"/>
  <c r="G118" i="31"/>
  <c r="G117" i="31" s="1"/>
  <c r="G116" i="31" s="1"/>
  <c r="G115" i="31" s="1"/>
  <c r="G114" i="31" s="1"/>
  <c r="I118" i="31"/>
  <c r="I117" i="31" s="1"/>
  <c r="I116" i="31" s="1"/>
  <c r="I115" i="31" s="1"/>
  <c r="I114" i="31" s="1"/>
  <c r="H118" i="31"/>
  <c r="H117" i="31" s="1"/>
  <c r="H116" i="31" s="1"/>
  <c r="H115" i="31" s="1"/>
  <c r="H114" i="31" s="1"/>
  <c r="H112" i="31"/>
  <c r="H111" i="31" s="1"/>
  <c r="H110" i="31" s="1"/>
  <c r="H109" i="31" s="1"/>
  <c r="H108" i="31" s="1"/>
  <c r="I112" i="31"/>
  <c r="I111" i="31" s="1"/>
  <c r="I110" i="31" s="1"/>
  <c r="I109" i="31" s="1"/>
  <c r="I108" i="31" s="1"/>
  <c r="G112" i="31"/>
  <c r="G111" i="31" s="1"/>
  <c r="G110" i="31" s="1"/>
  <c r="G109" i="31" s="1"/>
  <c r="G108" i="31" s="1"/>
  <c r="H40" i="31"/>
  <c r="H39" i="31" s="1"/>
  <c r="H38" i="31" s="1"/>
  <c r="H37" i="31" s="1"/>
  <c r="H36" i="31" s="1"/>
  <c r="H35" i="31" s="1"/>
  <c r="H34" i="31" s="1"/>
  <c r="I40" i="31"/>
  <c r="I39" i="31" s="1"/>
  <c r="I38" i="31" s="1"/>
  <c r="I37" i="31" s="1"/>
  <c r="I36" i="31" s="1"/>
  <c r="I35" i="31" s="1"/>
  <c r="I34" i="31" s="1"/>
  <c r="G40" i="31"/>
  <c r="G39" i="31" s="1"/>
  <c r="G38" i="31" s="1"/>
  <c r="G37" i="31" s="1"/>
  <c r="G36" i="31" s="1"/>
  <c r="G35" i="31" s="1"/>
  <c r="G34" i="31" s="1"/>
  <c r="G150" i="31" l="1"/>
  <c r="H150" i="31"/>
  <c r="I150" i="31"/>
  <c r="G32" i="31"/>
  <c r="G31" i="31" s="1"/>
  <c r="G30" i="31" s="1"/>
  <c r="G29" i="31" s="1"/>
  <c r="G28" i="31" s="1"/>
  <c r="G27" i="31" s="1"/>
  <c r="G26" i="31" s="1"/>
  <c r="I32" i="31"/>
  <c r="I31" i="31" s="1"/>
  <c r="I30" i="31" s="1"/>
  <c r="I29" i="31" s="1"/>
  <c r="I28" i="31" s="1"/>
  <c r="I27" i="31" s="1"/>
  <c r="I26" i="31" s="1"/>
  <c r="H32" i="31"/>
  <c r="H31" i="31" s="1"/>
  <c r="H30" i="31" s="1"/>
  <c r="H29" i="31" s="1"/>
  <c r="H28" i="31" s="1"/>
  <c r="H27" i="31" s="1"/>
  <c r="H26" i="31" s="1"/>
  <c r="G46" i="31" l="1"/>
  <c r="H46" i="31"/>
  <c r="I46" i="31"/>
  <c r="G48" i="31"/>
  <c r="H48" i="31"/>
  <c r="I48" i="31"/>
  <c r="G50" i="31"/>
  <c r="G47" i="31" s="1"/>
  <c r="H50" i="31"/>
  <c r="H47" i="31" s="1"/>
  <c r="I50" i="31"/>
  <c r="I47" i="31" s="1"/>
  <c r="G52" i="31"/>
  <c r="H52" i="31"/>
  <c r="I52" i="31"/>
  <c r="G56" i="31"/>
  <c r="H56" i="31"/>
  <c r="I56" i="31"/>
  <c r="I221" i="31" l="1"/>
  <c r="H221" i="31"/>
  <c r="G221" i="31"/>
  <c r="I219" i="31"/>
  <c r="H219" i="31"/>
  <c r="G219" i="31"/>
  <c r="I218" i="31" l="1"/>
  <c r="I217" i="31" s="1"/>
  <c r="I216" i="31" s="1"/>
  <c r="I215" i="31" s="1"/>
  <c r="H218" i="31"/>
  <c r="H217" i="31" s="1"/>
  <c r="H216" i="31" s="1"/>
  <c r="H215" i="31" s="1"/>
  <c r="G218" i="31"/>
  <c r="G217" i="31" s="1"/>
  <c r="G216" i="31" s="1"/>
  <c r="G215" i="31" s="1"/>
  <c r="H211" i="31" l="1"/>
  <c r="I211" i="31"/>
  <c r="G211" i="31"/>
  <c r="H64" i="31" l="1"/>
  <c r="H45" i="31" s="1"/>
  <c r="I64" i="31"/>
  <c r="I45" i="31" s="1"/>
  <c r="G64" i="31"/>
  <c r="G45" i="31" s="1"/>
  <c r="I68" i="31" l="1"/>
  <c r="H68" i="31"/>
  <c r="G68" i="31"/>
  <c r="H196" i="31" l="1"/>
  <c r="I196" i="31"/>
  <c r="G196" i="31"/>
  <c r="H194" i="31"/>
  <c r="I194" i="31"/>
  <c r="G194" i="31"/>
  <c r="I193" i="31" l="1"/>
  <c r="I192" i="31" s="1"/>
  <c r="I191" i="31" s="1"/>
  <c r="H193" i="31"/>
  <c r="H192" i="31" s="1"/>
  <c r="H191" i="31" s="1"/>
  <c r="G193" i="31"/>
  <c r="G192" i="31" s="1"/>
  <c r="G191" i="31" s="1"/>
  <c r="G190" i="31" s="1"/>
  <c r="I190" i="31" l="1"/>
  <c r="I189" i="31" s="1"/>
  <c r="I188" i="31" s="1"/>
  <c r="H190" i="31"/>
  <c r="H189" i="31" s="1"/>
  <c r="H188" i="31" s="1"/>
  <c r="H213" i="31"/>
  <c r="I213" i="31"/>
  <c r="G213" i="31"/>
  <c r="G210" i="31" l="1"/>
  <c r="G209" i="31" s="1"/>
  <c r="G208" i="31" s="1"/>
  <c r="G207" i="31" s="1"/>
  <c r="I210" i="31"/>
  <c r="I209" i="31" s="1"/>
  <c r="I208" i="31" s="1"/>
  <c r="I207" i="31" s="1"/>
  <c r="H210" i="31"/>
  <c r="H209" i="31" s="1"/>
  <c r="H208" i="31" s="1"/>
  <c r="H207" i="31" s="1"/>
  <c r="G88" i="31"/>
  <c r="H206" i="31" l="1"/>
  <c r="H205" i="31" s="1"/>
  <c r="I206" i="31"/>
  <c r="I205" i="31" s="1"/>
  <c r="G206" i="31"/>
  <c r="G205" i="31" s="1"/>
  <c r="H106" i="31"/>
  <c r="H105" i="31" s="1"/>
  <c r="H104" i="31" s="1"/>
  <c r="H103" i="31" s="1"/>
  <c r="H102" i="31" s="1"/>
  <c r="H101" i="31" s="1"/>
  <c r="H100" i="31" s="1"/>
  <c r="I106" i="31"/>
  <c r="I105" i="31" s="1"/>
  <c r="I104" i="31" s="1"/>
  <c r="I103" i="31" s="1"/>
  <c r="I102" i="31" s="1"/>
  <c r="I101" i="31" s="1"/>
  <c r="I100" i="31" s="1"/>
  <c r="G106" i="31"/>
  <c r="G105" i="31" s="1"/>
  <c r="G104" i="31" s="1"/>
  <c r="G103" i="31" s="1"/>
  <c r="G102" i="31" s="1"/>
  <c r="G101" i="31" s="1"/>
  <c r="G100" i="31" s="1"/>
  <c r="H234" i="31"/>
  <c r="H233" i="31" s="1"/>
  <c r="H232" i="31" s="1"/>
  <c r="H231" i="31" s="1"/>
  <c r="H230" i="31" s="1"/>
  <c r="H229" i="31" s="1"/>
  <c r="H228" i="31" s="1"/>
  <c r="I234" i="31"/>
  <c r="I233" i="31" s="1"/>
  <c r="I232" i="31" s="1"/>
  <c r="I231" i="31" s="1"/>
  <c r="I230" i="31" s="1"/>
  <c r="I229" i="31" s="1"/>
  <c r="I228" i="31" s="1"/>
  <c r="H226" i="31"/>
  <c r="H225" i="31" s="1"/>
  <c r="H224" i="31" s="1"/>
  <c r="H223" i="31" s="1"/>
  <c r="I226" i="31"/>
  <c r="I225" i="31" s="1"/>
  <c r="I224" i="31" s="1"/>
  <c r="H162" i="31"/>
  <c r="I162" i="31"/>
  <c r="H98" i="31"/>
  <c r="I98" i="31"/>
  <c r="H96" i="31"/>
  <c r="I96" i="31"/>
  <c r="H94" i="31"/>
  <c r="I94" i="31"/>
  <c r="H92" i="31"/>
  <c r="I92" i="31"/>
  <c r="H90" i="31"/>
  <c r="H89" i="31" s="1"/>
  <c r="I90" i="31"/>
  <c r="I89" i="31" s="1"/>
  <c r="H88" i="31"/>
  <c r="I88" i="31"/>
  <c r="H79" i="31"/>
  <c r="I79" i="31"/>
  <c r="H77" i="31"/>
  <c r="I77" i="31"/>
  <c r="H72" i="31"/>
  <c r="I72" i="31"/>
  <c r="H70" i="31"/>
  <c r="I70" i="31"/>
  <c r="H65" i="31"/>
  <c r="I65" i="31"/>
  <c r="H60" i="31"/>
  <c r="I60" i="31"/>
  <c r="I55" i="31" s="1"/>
  <c r="H58" i="31"/>
  <c r="I58" i="31"/>
  <c r="H55" i="31" l="1"/>
  <c r="H76" i="31"/>
  <c r="H75" i="31" s="1"/>
  <c r="H74" i="31" s="1"/>
  <c r="H44" i="31" s="1"/>
  <c r="I76" i="31"/>
  <c r="I75" i="31" s="1"/>
  <c r="I74" i="31" s="1"/>
  <c r="I44" i="31" s="1"/>
  <c r="I54" i="31"/>
  <c r="H54" i="31"/>
  <c r="I223" i="31"/>
  <c r="I161" i="31"/>
  <c r="I160" i="31" s="1"/>
  <c r="I159" i="31" s="1"/>
  <c r="I158" i="31" s="1"/>
  <c r="H161" i="31"/>
  <c r="H160" i="31" s="1"/>
  <c r="H159" i="31" s="1"/>
  <c r="H158" i="31" s="1"/>
  <c r="I67" i="31"/>
  <c r="I95" i="31"/>
  <c r="H95" i="31"/>
  <c r="I87" i="31"/>
  <c r="I43" i="31" s="1"/>
  <c r="H87" i="31"/>
  <c r="H43" i="31" s="1"/>
  <c r="H67" i="31"/>
  <c r="G77" i="31"/>
  <c r="G65" i="31"/>
  <c r="G94" i="31" l="1"/>
  <c r="G87" i="31" s="1"/>
  <c r="H42" i="31" l="1"/>
  <c r="H25" i="31" s="1"/>
  <c r="I42" i="31"/>
  <c r="I25" i="31" s="1"/>
  <c r="I236" i="31" s="1"/>
  <c r="G234" i="31"/>
  <c r="G233" i="31" s="1"/>
  <c r="G232" i="31" s="1"/>
  <c r="G231" i="31" s="1"/>
  <c r="G230" i="31" s="1"/>
  <c r="G229" i="31" s="1"/>
  <c r="G228" i="31" s="1"/>
  <c r="H236" i="31" l="1"/>
  <c r="G79" i="31"/>
  <c r="G76" i="31" s="1"/>
  <c r="G75" i="31" s="1"/>
  <c r="G74" i="31" s="1"/>
  <c r="G44" i="31" s="1"/>
  <c r="G72" i="31"/>
  <c r="G70" i="31"/>
  <c r="G60" i="31"/>
  <c r="G58" i="31"/>
  <c r="G43" i="31" l="1"/>
  <c r="G42" i="31" s="1"/>
  <c r="G55" i="31"/>
  <c r="G54" i="31" s="1"/>
  <c r="G67" i="31"/>
  <c r="G92" i="31"/>
  <c r="G98" i="31" l="1"/>
  <c r="G90" i="31" l="1"/>
  <c r="G89" i="31" s="1"/>
  <c r="G96" i="31"/>
  <c r="G95" i="31" s="1"/>
  <c r="G162" i="31"/>
  <c r="G226" i="31"/>
  <c r="G225" i="31" s="1"/>
  <c r="G224" i="31" s="1"/>
  <c r="G223" i="31" s="1"/>
  <c r="G161" i="31" l="1"/>
  <c r="G160" i="31" s="1"/>
  <c r="G159" i="31" s="1"/>
  <c r="G158" i="31" s="1"/>
  <c r="G189" i="31" l="1"/>
  <c r="G188" i="31" s="1"/>
  <c r="G25" i="31" s="1"/>
  <c r="G236" i="31" l="1"/>
</calcChain>
</file>

<file path=xl/sharedStrings.xml><?xml version="1.0" encoding="utf-8"?>
<sst xmlns="http://schemas.openxmlformats.org/spreadsheetml/2006/main" count="808" uniqueCount="225">
  <si>
    <t>2</t>
  </si>
  <si>
    <t>3</t>
  </si>
  <si>
    <t>4</t>
  </si>
  <si>
    <t>6</t>
  </si>
  <si>
    <t>5</t>
  </si>
  <si>
    <t>1</t>
  </si>
  <si>
    <t>Наименование показателя</t>
  </si>
  <si>
    <t>200</t>
  </si>
  <si>
    <t xml:space="preserve">               </t>
  </si>
  <si>
    <t>111</t>
  </si>
  <si>
    <t>07</t>
  </si>
  <si>
    <t>100</t>
  </si>
  <si>
    <t>112</t>
  </si>
  <si>
    <t>Закупка товаров, работ и услуг в сфере информационных технологий</t>
  </si>
  <si>
    <t>242</t>
  </si>
  <si>
    <t>244</t>
  </si>
  <si>
    <t>ИТОГО:</t>
  </si>
  <si>
    <t>Уплата налогов, сборов и иных платежей</t>
  </si>
  <si>
    <t>850</t>
  </si>
  <si>
    <t>02</t>
  </si>
  <si>
    <t>Прочая закупка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</si>
  <si>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</si>
  <si>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110</t>
  </si>
  <si>
    <t>Расходы на выплаты персоналу казенных учреждений</t>
  </si>
  <si>
    <t>Фонд оплаты труда казенных учреждений и страховые взносы</t>
  </si>
  <si>
    <t>Общее образование</t>
  </si>
  <si>
    <t>240</t>
  </si>
  <si>
    <t>Иные закупки товаров,работ и услуг для государственных нужд</t>
  </si>
  <si>
    <t xml:space="preserve">Расходы на выплату персоналу в целях обеспечения выполнения функций государственными (муниципальными)  органами, казенными учреждениями, органами управления государственными внебюджетными фондами </t>
  </si>
  <si>
    <t xml:space="preserve">Уплата прочих  налогов, сборов и иных платежей </t>
  </si>
  <si>
    <t>Социальное обеспечение населения</t>
  </si>
  <si>
    <t>800</t>
  </si>
  <si>
    <t xml:space="preserve"> (подпись)</t>
  </si>
  <si>
    <t>Основное мероприятие: Обеспечение питанием обучающихся из малоимущих и многодетных семей</t>
  </si>
  <si>
    <t>Муниципальная программа "Развитие образования Братского района" на 2015-2018 годы</t>
  </si>
  <si>
    <t>Иные закупки товаров, работ и услуг для государственных нужд</t>
  </si>
  <si>
    <t>Молодёжная политика и оздоровление детей</t>
  </si>
  <si>
    <t>Иные выплаты персоналу казённых учреждений, за исключением фонда оплаты труда</t>
  </si>
  <si>
    <t xml:space="preserve"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  </t>
  </si>
  <si>
    <t>Иные бюджетные ассигнования</t>
  </si>
  <si>
    <t>8400000000</t>
  </si>
  <si>
    <t>8420000000</t>
  </si>
  <si>
    <t>8420400000</t>
  </si>
  <si>
    <t>8420473020</t>
  </si>
  <si>
    <t>8440000000</t>
  </si>
  <si>
    <t>8440400000</t>
  </si>
  <si>
    <t>8420100000</t>
  </si>
  <si>
    <t>8420119999</t>
  </si>
  <si>
    <t>8440200000</t>
  </si>
  <si>
    <t>8440219999</t>
  </si>
  <si>
    <t xml:space="preserve">Реализация направлений расходов основного мероприятия, подпрограммы муниципальной программы, а также по непрограммным направлениям расходов </t>
  </si>
  <si>
    <t>КОДЫ</t>
  </si>
  <si>
    <t>Дата</t>
  </si>
  <si>
    <t>по ОКПО</t>
  </si>
  <si>
    <t>по ОКЕИ</t>
  </si>
  <si>
    <t>8440473050</t>
  </si>
  <si>
    <t xml:space="preserve"> Основное мероприятие:Осуществление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</si>
  <si>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243</t>
  </si>
  <si>
    <t>119</t>
  </si>
  <si>
    <t>Закупка товаров,работ и услуг в целях капитального ремонта государственного (муниципального) имущества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</si>
  <si>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</si>
  <si>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иных платежей</t>
  </si>
  <si>
    <t>Основное мероприятие: Обеспечение деятельности муниципальных учреждений общего образования</t>
  </si>
  <si>
    <t>Реализация направлений расходов основного мероприятия, подпрограммы муниципальной программы, а также по непрограммным направлениям расходов</t>
  </si>
  <si>
    <t>852</t>
  </si>
  <si>
    <t>853</t>
  </si>
  <si>
    <t>Основное мероприятие: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</si>
  <si>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8500000000</t>
  </si>
  <si>
    <t>8520000000</t>
  </si>
  <si>
    <t>Основное мероприятие: Проведение мероприятий, направленных на здоровый образ жизни</t>
  </si>
  <si>
    <t>8520300000</t>
  </si>
  <si>
    <t>8520319999</t>
  </si>
  <si>
    <t>Молодежная политика и оздоровление детей</t>
  </si>
  <si>
    <t>целевой статьи</t>
  </si>
  <si>
    <t>вида расхода</t>
  </si>
  <si>
    <t>10</t>
  </si>
  <si>
    <t>03</t>
  </si>
  <si>
    <t>Подпрограмма "Комплексная безопасность на обьектах образования" на 2015-2018 годы</t>
  </si>
  <si>
    <t>8450000000</t>
  </si>
  <si>
    <t>8450100000</t>
  </si>
  <si>
    <t>Основное мероприятие:Обеспечение комплексной безопасности на обьектах образования</t>
  </si>
  <si>
    <t>8450119999</t>
  </si>
  <si>
    <t>Закупка товаров работ и услуг для государственных и( муниципальных) нужд</t>
  </si>
  <si>
    <t>Другие вопросы в области образования</t>
  </si>
  <si>
    <t>09</t>
  </si>
  <si>
    <t>Исполнение  судебных актов РФ и мировых соглашений по возмещению вреда причинненого в результате незаконных действий(бездействия) органов госуд.власти(государственных органов)местного самоуправления либо должныстных лиц этихорганов,а также в результате деятельности казенных учреждении.</t>
  </si>
  <si>
    <t>831</t>
  </si>
  <si>
    <t>973</t>
  </si>
  <si>
    <t>8420319999</t>
  </si>
  <si>
    <t>8420300000</t>
  </si>
  <si>
    <t>Основное мероприятие:Профессиональная подготовка,переподготовка и повышении квалификации</t>
  </si>
  <si>
    <t>Реализация направлении расходов основного мероприятия,подпрограммы муниципальной программы,а также по непрограмным направлениям расходов</t>
  </si>
  <si>
    <t>05</t>
  </si>
  <si>
    <t>8420219999</t>
  </si>
  <si>
    <t>Муниципальная программа "Развитие образования Братского района" на 2016-2021 годы</t>
  </si>
  <si>
    <t>Подпрограмма "Общее образование" на 2016-2021 годы"</t>
  </si>
  <si>
    <t>Закупка товаров работ и услуг для государственных и (муниципальных) нужд</t>
  </si>
  <si>
    <t>Уплата налога на имущество организаций и земельного налога</t>
  </si>
  <si>
    <t>851</t>
  </si>
  <si>
    <t>УТВЕРЖДАЮ</t>
  </si>
  <si>
    <t>7</t>
  </si>
  <si>
    <t>Администрации МО "Братский район"</t>
  </si>
  <si>
    <t>Основное мероприятие: Профессиональная подготовка, переподготовка и повышение квалификации</t>
  </si>
  <si>
    <t>8450200000</t>
  </si>
  <si>
    <t>8450219999</t>
  </si>
  <si>
    <t>СОГЛАСОВАНО</t>
  </si>
  <si>
    <t xml:space="preserve">Директор </t>
  </si>
  <si>
    <t>(наименование должности лица, согласующего бюджетную смету; наименование</t>
  </si>
  <si>
    <t>(наименование должности лица, утверждающего бюджетную смету; наименование</t>
  </si>
  <si>
    <t>ГРБС; учреждения)</t>
  </si>
  <si>
    <t>МКОУ; учреждения)</t>
  </si>
  <si>
    <t>(подпись)                                                           (расшифровка подписи)</t>
  </si>
  <si>
    <t>Форма по ОКУД</t>
  </si>
  <si>
    <t>0501012</t>
  </si>
  <si>
    <t xml:space="preserve">Получатель бюджетных средств:     </t>
  </si>
  <si>
    <t>по Перечню (Реестру)</t>
  </si>
  <si>
    <t>Главный распорядитель бюджетных средств</t>
  </si>
  <si>
    <t>Управление образования Администрации МО "Братский район"</t>
  </si>
  <si>
    <t>по БК</t>
  </si>
  <si>
    <t>Наименование бюджета</t>
  </si>
  <si>
    <t>Бюджет Братского района</t>
  </si>
  <si>
    <t>по ОКТМО</t>
  </si>
  <si>
    <t>Расходы, осуществляемые в целях обеспечения выполнения функций муниципальными казенными образовательными учреждениями, находящимися в ведении Управления образования АМО «Братский район», их обособленных (структурных) подразделений без прав юридического лица, а также Управления образования АМО</t>
  </si>
  <si>
    <t>Код по бюджетной классификации Российской Федерации</t>
  </si>
  <si>
    <t>Сумма изменения (+/-)</t>
  </si>
  <si>
    <t>код ГРБС</t>
  </si>
  <si>
    <t>раздела</t>
  </si>
  <si>
    <t>подраздела</t>
  </si>
  <si>
    <t>Сумма на текущий финансовый год</t>
  </si>
  <si>
    <t>(уполномоченное лицо)</t>
  </si>
  <si>
    <t xml:space="preserve"> (должность)</t>
  </si>
  <si>
    <t xml:space="preserve">                                      (расшифровка подписи)</t>
  </si>
  <si>
    <t>Исполнитель</t>
  </si>
  <si>
    <t>ведущий экономист</t>
  </si>
  <si>
    <t>Н.Г. Курсакова</t>
  </si>
  <si>
    <t xml:space="preserve">         (подпись)                               (расшифровка подписи)</t>
  </si>
  <si>
    <t>7000000000</t>
  </si>
  <si>
    <t>7020000000</t>
  </si>
  <si>
    <t>7020100000</t>
  </si>
  <si>
    <t>Начальник Управления образования</t>
  </si>
  <si>
    <t>Муниципальная программа «Энергосбережение и повышение энергетической эффективности»</t>
  </si>
  <si>
    <t>Подпрограмма «Энергосбережение и повышение энергетической эффективности»</t>
  </si>
  <si>
    <t>Основное мероприятие: Организация учёта энергетических ресурсов и проведение мероприятий по снижению расхода тепловой, электрической энергии и воды в муниципальных организациях района</t>
  </si>
  <si>
    <t>8200000000</t>
  </si>
  <si>
    <t>8210000000</t>
  </si>
  <si>
    <t>8210100000</t>
  </si>
  <si>
    <t>8210119999</t>
  </si>
  <si>
    <t>Основное мероприятие: 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</si>
  <si>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</si>
  <si>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8420600000</t>
  </si>
  <si>
    <t>84206S2976</t>
  </si>
  <si>
    <t>Основное мероприятие: Обеспечение бесплатным питьевым молоком обучающихся 1 – 4 классов муниципальных общеобразовательных организаций в Иркутской области</t>
  </si>
  <si>
    <t>Обеспечение бесплатным питьевым молоком обучающихся 1 – 4 классов муниципальных общеобразовательных организаций в Иркутской области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</si>
  <si>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</si>
  <si>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</si>
  <si>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</si>
  <si>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8420700000</t>
  </si>
  <si>
    <t>84207S2957</t>
  </si>
  <si>
    <t>Основное мероприятие: Осуществление областных государственных полномочий по обеспечению бесплатным двухразовым питанием детей-инвалидов</t>
  </si>
  <si>
    <t>Осуществление областных государственных полномочий по обеспечению бесплатным двухразовым питанием детей-инвалидов</t>
  </si>
  <si>
    <t>8420900000</t>
  </si>
  <si>
    <t>8420973180</t>
  </si>
  <si>
    <t>Муниципальный проект «Финансовая поддержка семей при рождении детей»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</si>
  <si>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</si>
  <si>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844P100000</t>
  </si>
  <si>
    <t>844P173050</t>
  </si>
  <si>
    <t>Основное мероприятие: Реализация мероприятий по организации отдыха, оздоровления и занятости детей</t>
  </si>
  <si>
    <t>Молодежная политика</t>
  </si>
  <si>
    <t>8440100000</t>
  </si>
  <si>
    <t>8440119999</t>
  </si>
  <si>
    <t>Основное мероприятие «Организация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области»</t>
  </si>
  <si>
    <t>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</si>
  <si>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8440300000</t>
  </si>
  <si>
    <t>84403S2080</t>
  </si>
  <si>
    <t>Муниципальная программа «Муниципальные финансы МО «Братский район»</t>
  </si>
  <si>
    <t>Подпрограмма «Повышение эффективности бюджетных расходов в МО "Братский район"</t>
  </si>
  <si>
    <t>Основное мероприятие: Снижение и (или) недопущение роста объема кредиторской задолженности по социально-значимым расходам</t>
  </si>
  <si>
    <t>Реализация мероприятий, направленных на улучшение показателей планирования и исполнения бюджета муниципального образования</t>
  </si>
  <si>
    <t>70201S2320</t>
  </si>
  <si>
    <t>Основное мероприятие: Осуществление областных государственных полномочий по предоставлению дополнительной меры социальной поддержки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 - июле 2019 года на территории Иркутской области</t>
  </si>
  <si>
    <t>Осуществление областных государственных полномочий по предоставлению дополнительной меры социальной поддержки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 - июле 2019 года на территории Иркутской области</t>
  </si>
  <si>
    <t>8440500000</t>
  </si>
  <si>
    <t>8440573170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</si>
  <si>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 (за счет средств областного бюджета)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</si>
  <si>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</si>
  <si>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учреждений</t>
  </si>
  <si>
    <t>8420172972</t>
  </si>
  <si>
    <t>Основное мероприятие: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 (за исключением проведения капитального ремонта зданий с наибольшей степенью физического износа)</t>
  </si>
  <si>
    <t>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 (за исключением проведения капитального ремонта зданий с наибольшей степенью физического износа)</t>
  </si>
  <si>
    <t>8420800000</t>
  </si>
  <si>
    <t>84208L2551</t>
  </si>
  <si>
    <t>253D0575</t>
  </si>
  <si>
    <t>МКОУ "Мамырская СОШ"</t>
  </si>
  <si>
    <t xml:space="preserve">                                                  Е.В.Ахметова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</si>
  <si>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 (софинансирование за счет средств местного бюджета)</t>
  </si>
  <si>
    <t>85203S2972</t>
  </si>
  <si>
    <t>Основное мероприятие: 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</si>
  <si>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</si>
  <si>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</si>
  <si>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84210L3041</t>
  </si>
  <si>
    <t xml:space="preserve">                                    Е.А. Зайченко</t>
  </si>
  <si>
    <t>Муниципальная программа «Молодежь Братского района» на 2018-2023 годы</t>
  </si>
  <si>
    <t>Подпрограмма «Здоровый район - надежное будущее» на 2018-2023 годы</t>
  </si>
  <si>
    <t xml:space="preserve">Муниципальная программа "Развитие образования Братского района" </t>
  </si>
  <si>
    <t xml:space="preserve">Подпрограмма "Общее образование" </t>
  </si>
  <si>
    <t xml:space="preserve">Подпрограмма "Отдых, оздоровление и занятость детей" </t>
  </si>
  <si>
    <t>Муниципальная программа "Развитие образования Братского района"</t>
  </si>
  <si>
    <t xml:space="preserve">Подпрограмма "Комплексная безопасность на обьектах образования" </t>
  </si>
  <si>
    <t>Закупка энергетических ресурсов</t>
  </si>
  <si>
    <t>247</t>
  </si>
  <si>
    <r>
      <t xml:space="preserve">   " </t>
    </r>
    <r>
      <rPr>
        <u/>
        <sz val="12"/>
        <rFont val="Times New Roman"/>
        <family val="1"/>
        <charset val="204"/>
      </rPr>
      <t xml:space="preserve"> 29  </t>
    </r>
    <r>
      <rPr>
        <sz val="12"/>
        <rFont val="Times New Roman"/>
        <family val="1"/>
        <charset val="204"/>
      </rPr>
      <t xml:space="preserve"> "             </t>
    </r>
    <r>
      <rPr>
        <u/>
        <sz val="12"/>
        <rFont val="Times New Roman"/>
        <family val="1"/>
        <charset val="204"/>
      </rPr>
      <t xml:space="preserve"> декабря             2023 </t>
    </r>
    <r>
      <rPr>
        <sz val="12"/>
        <rFont val="Times New Roman"/>
        <family val="1"/>
        <charset val="204"/>
      </rPr>
      <t xml:space="preserve"> г.</t>
    </r>
  </si>
  <si>
    <t>29.12.2023</t>
  </si>
  <si>
    <t>383</t>
  </si>
  <si>
    <t>БЮДЖЕТНАЯ СМЕТА НА 2024 ФИНАНСОВЫЙ ГОД</t>
  </si>
  <si>
    <r>
      <t>(НА ПЛАНОВЫЙ ПЕРИОД _</t>
    </r>
    <r>
      <rPr>
        <b/>
        <u/>
        <sz val="11"/>
        <rFont val="Times New Roman"/>
        <family val="1"/>
        <charset val="204"/>
      </rPr>
      <t>2025</t>
    </r>
    <r>
      <rPr>
        <b/>
        <sz val="11"/>
        <rFont val="Times New Roman"/>
        <family val="1"/>
        <charset val="204"/>
      </rPr>
      <t>_ И _</t>
    </r>
    <r>
      <rPr>
        <b/>
        <u/>
        <sz val="11"/>
        <rFont val="Times New Roman"/>
        <family val="1"/>
        <charset val="204"/>
      </rPr>
      <t>2026</t>
    </r>
    <r>
      <rPr>
        <b/>
        <sz val="11"/>
        <rFont val="Times New Roman"/>
        <family val="1"/>
        <charset val="204"/>
      </rPr>
      <t>_ ГОДОВ)</t>
    </r>
  </si>
  <si>
    <t>Единица измерения: руб.</t>
  </si>
  <si>
    <t>Сумма на плановый     2026 год</t>
  </si>
  <si>
    <t>Сумма на плановый     2025 год</t>
  </si>
  <si>
    <t>Приобретение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</si>
  <si>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84201S2928</t>
  </si>
  <si>
    <t>Основное мероприятие: Организация временного трудоустройства несовершеннолетних</t>
  </si>
  <si>
    <t>8421800000</t>
  </si>
  <si>
    <t>8421819999</t>
  </si>
  <si>
    <t>Заместитель главного бухгалтера</t>
  </si>
  <si>
    <t xml:space="preserve">Е.А. Мороз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</si>
</sst>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?"/>
  </numFmts>
  <fonts count="2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4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7" xfId="0" applyFont="1" applyFill="1" applyBorder="1"/>
    <xf numFmtId="0" fontId="8" fillId="2" borderId="0" xfId="0" applyFont="1" applyFill="1"/>
    <xf numFmtId="0" fontId="2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9" fontId="15" fillId="0" borderId="15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9" fontId="15" fillId="2" borderId="12" xfId="1" applyNumberFormat="1" applyFont="1" applyFill="1" applyBorder="1" applyAlignment="1">
      <alignment horizontal="center" vertical="center"/>
    </xf>
    <xf numFmtId="49" fontId="15" fillId="2" borderId="13" xfId="1" applyNumberFormat="1" applyFont="1" applyFill="1" applyBorder="1" applyAlignment="1">
      <alignment horizontal="center" vertical="center"/>
    </xf>
    <xf numFmtId="49" fontId="15" fillId="2" borderId="14" xfId="1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166" fontId="10" fillId="0" borderId="1" xfId="0" applyNumberFormat="1" applyFont="1" applyBorder="1" applyAlignment="1" applyProtection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0" fillId="0" borderId="16" xfId="0" applyNumberFormat="1" applyFont="1" applyBorder="1" applyAlignment="1" applyProtection="1">
      <alignment horizontal="left" vertical="top" wrapText="1"/>
    </xf>
    <xf numFmtId="49" fontId="10" fillId="0" borderId="16" xfId="0" applyNumberFormat="1" applyFont="1" applyBorder="1" applyAlignment="1" applyProtection="1">
      <alignment horizontal="center" vertical="top" wrapText="1"/>
    </xf>
    <xf numFmtId="49" fontId="10" fillId="0" borderId="16" xfId="0" applyNumberFormat="1" applyFont="1" applyBorder="1" applyAlignment="1" applyProtection="1">
      <alignment horizontal="center" vertical="center" wrapText="1"/>
    </xf>
    <xf numFmtId="4" fontId="2" fillId="3" borderId="1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0" fillId="2" borderId="9" xfId="0" applyFont="1" applyFill="1" applyBorder="1"/>
    <xf numFmtId="0" fontId="10" fillId="2" borderId="1" xfId="0" applyFont="1" applyFill="1" applyBorder="1"/>
    <xf numFmtId="166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justify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justify"/>
    </xf>
    <xf numFmtId="49" fontId="10" fillId="0" borderId="17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20" fillId="2" borderId="1" xfId="0" applyFont="1" applyFill="1" applyBorder="1"/>
    <xf numFmtId="0" fontId="11" fillId="2" borderId="8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2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vertical="top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FF99"/>
      <color rgb="FFFF99FF"/>
      <color rgb="FFFF66CC"/>
      <color rgb="FF00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abSelected="1" view="pageBreakPreview" topLeftCell="A133" zoomScale="87" zoomScaleNormal="87" zoomScaleSheetLayoutView="87" workbookViewId="0">
      <selection activeCell="A188" sqref="A188:XFD204"/>
    </sheetView>
  </sheetViews>
  <sheetFormatPr defaultColWidth="8.85546875" defaultRowHeight="15.75" outlineLevelRow="2" x14ac:dyDescent="0.25"/>
  <cols>
    <col min="1" max="1" width="55" style="2" customWidth="1"/>
    <col min="2" max="2" width="8.28515625" style="2" customWidth="1"/>
    <col min="3" max="3" width="9" style="2" customWidth="1"/>
    <col min="4" max="4" width="8.85546875" style="2" customWidth="1"/>
    <col min="5" max="5" width="13.140625" style="2" customWidth="1"/>
    <col min="6" max="6" width="12.28515625" style="2" customWidth="1"/>
    <col min="7" max="8" width="14.5703125" style="2" customWidth="1"/>
    <col min="9" max="9" width="14.7109375" style="2" customWidth="1"/>
    <col min="10" max="28" width="15.7109375" style="2" customWidth="1"/>
    <col min="29" max="16384" width="8.85546875" style="2"/>
  </cols>
  <sheetData>
    <row r="1" spans="1:9" x14ac:dyDescent="0.25">
      <c r="A1" s="22" t="s">
        <v>105</v>
      </c>
      <c r="B1" s="1"/>
      <c r="G1" s="129" t="s">
        <v>99</v>
      </c>
      <c r="H1" s="129"/>
      <c r="I1" s="129"/>
    </row>
    <row r="2" spans="1:9" x14ac:dyDescent="0.25">
      <c r="A2" s="18" t="s">
        <v>139</v>
      </c>
      <c r="B2" s="15"/>
      <c r="D2" s="3"/>
      <c r="E2" s="3"/>
      <c r="F2" s="3"/>
      <c r="G2" s="120" t="s">
        <v>106</v>
      </c>
      <c r="H2" s="120"/>
      <c r="I2" s="120"/>
    </row>
    <row r="3" spans="1:9" ht="24" customHeight="1" x14ac:dyDescent="0.25">
      <c r="A3" s="23" t="s">
        <v>107</v>
      </c>
      <c r="C3" s="2" t="s">
        <v>8</v>
      </c>
      <c r="F3" s="2" t="s">
        <v>8</v>
      </c>
      <c r="G3" s="130" t="s">
        <v>108</v>
      </c>
      <c r="H3" s="130"/>
      <c r="I3" s="130"/>
    </row>
    <row r="4" spans="1:9" x14ac:dyDescent="0.25">
      <c r="A4" s="18" t="s">
        <v>101</v>
      </c>
      <c r="G4" s="120" t="s">
        <v>192</v>
      </c>
      <c r="H4" s="120"/>
      <c r="I4" s="120"/>
    </row>
    <row r="5" spans="1:9" s="21" customFormat="1" ht="12.75" x14ac:dyDescent="0.2">
      <c r="A5" s="24" t="s">
        <v>109</v>
      </c>
      <c r="B5" s="20"/>
      <c r="G5" s="131" t="s">
        <v>110</v>
      </c>
      <c r="H5" s="131"/>
      <c r="I5" s="131"/>
    </row>
    <row r="6" spans="1:9" x14ac:dyDescent="0.25">
      <c r="A6" s="16" t="s">
        <v>193</v>
      </c>
      <c r="G6" s="120" t="s">
        <v>200</v>
      </c>
      <c r="H6" s="120"/>
      <c r="I6" s="120"/>
    </row>
    <row r="7" spans="1:9" ht="10.5" customHeight="1" x14ac:dyDescent="0.25">
      <c r="A7" s="25" t="s">
        <v>111</v>
      </c>
      <c r="G7" s="135" t="s">
        <v>135</v>
      </c>
      <c r="H7" s="135"/>
      <c r="I7" s="135"/>
    </row>
    <row r="8" spans="1:9" x14ac:dyDescent="0.25">
      <c r="A8" s="6" t="s">
        <v>210</v>
      </c>
      <c r="G8" s="136" t="str">
        <f>A8</f>
        <v xml:space="preserve">   "  29   "              декабря             2023  г.</v>
      </c>
      <c r="H8" s="136"/>
      <c r="I8" s="136"/>
    </row>
    <row r="9" spans="1:9" x14ac:dyDescent="0.25">
      <c r="A9" s="25"/>
    </row>
    <row r="10" spans="1:9" ht="23.25" thickBot="1" x14ac:dyDescent="0.35">
      <c r="A10" s="137"/>
      <c r="B10" s="137"/>
      <c r="C10" s="137"/>
      <c r="D10" s="137"/>
      <c r="E10" s="137"/>
      <c r="F10" s="137"/>
      <c r="G10" s="137"/>
      <c r="H10" s="137"/>
      <c r="I10" s="137"/>
    </row>
    <row r="11" spans="1:9" ht="15" customHeight="1" thickBot="1" x14ac:dyDescent="0.3">
      <c r="A11" s="138" t="s">
        <v>213</v>
      </c>
      <c r="B11" s="138"/>
      <c r="C11" s="138"/>
      <c r="D11" s="138"/>
      <c r="E11" s="138"/>
      <c r="F11" s="138"/>
      <c r="G11" s="138"/>
      <c r="H11" s="26"/>
      <c r="I11" s="33" t="s">
        <v>51</v>
      </c>
    </row>
    <row r="12" spans="1:9" ht="18.75" customHeight="1" x14ac:dyDescent="0.25">
      <c r="A12" s="118" t="s">
        <v>214</v>
      </c>
      <c r="B12" s="118"/>
      <c r="C12" s="118"/>
      <c r="D12" s="118"/>
      <c r="E12" s="118"/>
      <c r="F12" s="118"/>
      <c r="G12" s="118"/>
      <c r="H12" s="27" t="s">
        <v>112</v>
      </c>
      <c r="I12" s="53" t="s">
        <v>113</v>
      </c>
    </row>
    <row r="13" spans="1:9" s="17" customFormat="1" ht="15.75" customHeight="1" x14ac:dyDescent="0.3">
      <c r="A13" s="119" t="str">
        <f>A8</f>
        <v xml:space="preserve">   "  29   "              декабря             2023  г.</v>
      </c>
      <c r="B13" s="119"/>
      <c r="C13" s="119"/>
      <c r="D13" s="119"/>
      <c r="E13" s="119"/>
      <c r="F13" s="119"/>
      <c r="G13" s="119"/>
      <c r="H13" s="27" t="s">
        <v>52</v>
      </c>
      <c r="I13" s="54" t="s">
        <v>211</v>
      </c>
    </row>
    <row r="14" spans="1:9" ht="13.5" customHeight="1" x14ac:dyDescent="0.25">
      <c r="H14" s="7" t="s">
        <v>53</v>
      </c>
      <c r="I14" s="56">
        <v>44241041</v>
      </c>
    </row>
    <row r="15" spans="1:9" ht="26.25" x14ac:dyDescent="0.25">
      <c r="A15" s="2" t="s">
        <v>114</v>
      </c>
      <c r="B15" s="120" t="s">
        <v>192</v>
      </c>
      <c r="C15" s="120"/>
      <c r="D15" s="120"/>
      <c r="E15" s="120"/>
      <c r="F15" s="120"/>
      <c r="G15" s="120"/>
      <c r="H15" s="28" t="s">
        <v>115</v>
      </c>
      <c r="I15" s="56" t="s">
        <v>191</v>
      </c>
    </row>
    <row r="16" spans="1:9" x14ac:dyDescent="0.25">
      <c r="A16" s="5" t="s">
        <v>116</v>
      </c>
      <c r="B16" s="121" t="s">
        <v>117</v>
      </c>
      <c r="C16" s="121"/>
      <c r="D16" s="121"/>
      <c r="E16" s="121"/>
      <c r="F16" s="121"/>
      <c r="G16" s="121"/>
      <c r="H16" s="7" t="s">
        <v>118</v>
      </c>
      <c r="I16" s="54" t="s">
        <v>87</v>
      </c>
    </row>
    <row r="17" spans="1:9" x14ac:dyDescent="0.25">
      <c r="A17" s="2" t="s">
        <v>119</v>
      </c>
      <c r="B17" s="122" t="s">
        <v>120</v>
      </c>
      <c r="C17" s="122"/>
      <c r="D17" s="122"/>
      <c r="E17" s="122"/>
      <c r="F17" s="122"/>
      <c r="G17" s="122"/>
      <c r="H17" s="7" t="s">
        <v>121</v>
      </c>
      <c r="I17" s="56">
        <v>25604413106</v>
      </c>
    </row>
    <row r="18" spans="1:9" ht="16.5" thickBot="1" x14ac:dyDescent="0.3">
      <c r="A18" s="2" t="s">
        <v>215</v>
      </c>
      <c r="F18" s="7"/>
      <c r="G18" s="6"/>
      <c r="H18" s="7" t="s">
        <v>54</v>
      </c>
      <c r="I18" s="55" t="s">
        <v>212</v>
      </c>
    </row>
    <row r="19" spans="1:9" x14ac:dyDescent="0.25">
      <c r="F19" s="7"/>
      <c r="G19" s="6"/>
      <c r="H19" s="7"/>
      <c r="I19" s="34"/>
    </row>
    <row r="20" spans="1:9" ht="45" customHeight="1" x14ac:dyDescent="0.25">
      <c r="A20" s="123" t="s">
        <v>122</v>
      </c>
      <c r="B20" s="123"/>
      <c r="C20" s="123"/>
      <c r="D20" s="123"/>
      <c r="E20" s="123"/>
      <c r="F20" s="123"/>
      <c r="G20" s="123"/>
      <c r="H20" s="123"/>
      <c r="I20" s="123"/>
    </row>
    <row r="21" spans="1:9" ht="15.75" customHeight="1" x14ac:dyDescent="0.25">
      <c r="A21" s="6"/>
      <c r="B21" s="6"/>
      <c r="C21" s="6"/>
      <c r="D21" s="6"/>
      <c r="E21" s="6"/>
      <c r="F21" s="6"/>
      <c r="H21" s="6"/>
    </row>
    <row r="22" spans="1:9" ht="24" customHeight="1" x14ac:dyDescent="0.25">
      <c r="A22" s="139" t="s">
        <v>6</v>
      </c>
      <c r="B22" s="124" t="s">
        <v>123</v>
      </c>
      <c r="C22" s="125"/>
      <c r="D22" s="125"/>
      <c r="E22" s="125"/>
      <c r="F22" s="126"/>
      <c r="G22" s="132" t="s">
        <v>124</v>
      </c>
      <c r="H22" s="133"/>
      <c r="I22" s="134"/>
    </row>
    <row r="23" spans="1:9" ht="31.5" customHeight="1" x14ac:dyDescent="0.25">
      <c r="A23" s="140"/>
      <c r="B23" s="72" t="s">
        <v>125</v>
      </c>
      <c r="C23" s="79" t="s">
        <v>126</v>
      </c>
      <c r="D23" s="80" t="s">
        <v>127</v>
      </c>
      <c r="E23" s="79" t="s">
        <v>73</v>
      </c>
      <c r="F23" s="79" t="s">
        <v>74</v>
      </c>
      <c r="G23" s="29" t="s">
        <v>128</v>
      </c>
      <c r="H23" s="30" t="s">
        <v>217</v>
      </c>
      <c r="I23" s="30" t="s">
        <v>216</v>
      </c>
    </row>
    <row r="24" spans="1:9" s="21" customFormat="1" ht="15" x14ac:dyDescent="0.2">
      <c r="A24" s="66" t="s">
        <v>5</v>
      </c>
      <c r="B24" s="66" t="s">
        <v>0</v>
      </c>
      <c r="C24" s="81" t="s">
        <v>1</v>
      </c>
      <c r="D24" s="66" t="s">
        <v>2</v>
      </c>
      <c r="E24" s="66" t="s">
        <v>4</v>
      </c>
      <c r="F24" s="66" t="s">
        <v>3</v>
      </c>
      <c r="G24" s="63" t="s">
        <v>100</v>
      </c>
      <c r="H24" s="64">
        <v>8</v>
      </c>
      <c r="I24" s="64">
        <v>9</v>
      </c>
    </row>
    <row r="25" spans="1:9" s="4" customFormat="1" x14ac:dyDescent="0.25">
      <c r="A25" s="82"/>
      <c r="B25" s="66"/>
      <c r="C25" s="81"/>
      <c r="D25" s="66"/>
      <c r="E25" s="66"/>
      <c r="F25" s="66"/>
      <c r="G25" s="39">
        <f>G42+G150+G227+G228+G107+G188+G26+G34</f>
        <v>22705511</v>
      </c>
      <c r="H25" s="39">
        <f>H42+H150+H227+H228+H107+H188+H26+H34</f>
        <v>20825372</v>
      </c>
      <c r="I25" s="39">
        <f>I42+I150+I227+I228+I107+I188+I26+I34</f>
        <v>20428460</v>
      </c>
    </row>
    <row r="26" spans="1:9" s="4" customFormat="1" ht="30" hidden="1" outlineLevel="1" x14ac:dyDescent="0.25">
      <c r="A26" s="83" t="s">
        <v>174</v>
      </c>
      <c r="B26" s="66" t="s">
        <v>87</v>
      </c>
      <c r="C26" s="81"/>
      <c r="D26" s="66"/>
      <c r="E26" s="84" t="s">
        <v>136</v>
      </c>
      <c r="F26" s="66"/>
      <c r="G26" s="36">
        <f t="shared" ref="G26:I32" si="0">G27</f>
        <v>0</v>
      </c>
      <c r="H26" s="36">
        <f t="shared" si="0"/>
        <v>0</v>
      </c>
      <c r="I26" s="36">
        <f t="shared" si="0"/>
        <v>0</v>
      </c>
    </row>
    <row r="27" spans="1:9" s="4" customFormat="1" ht="30" hidden="1" outlineLevel="1" x14ac:dyDescent="0.25">
      <c r="A27" s="83" t="s">
        <v>175</v>
      </c>
      <c r="B27" s="66" t="s">
        <v>87</v>
      </c>
      <c r="C27" s="81"/>
      <c r="D27" s="66"/>
      <c r="E27" s="84" t="s">
        <v>137</v>
      </c>
      <c r="F27" s="66"/>
      <c r="G27" s="36">
        <f t="shared" si="0"/>
        <v>0</v>
      </c>
      <c r="H27" s="36">
        <f t="shared" si="0"/>
        <v>0</v>
      </c>
      <c r="I27" s="36">
        <f t="shared" si="0"/>
        <v>0</v>
      </c>
    </row>
    <row r="28" spans="1:9" s="4" customFormat="1" ht="45" hidden="1" outlineLevel="1" x14ac:dyDescent="0.25">
      <c r="A28" s="83" t="s">
        <v>176</v>
      </c>
      <c r="B28" s="66" t="s">
        <v>87</v>
      </c>
      <c r="C28" s="81"/>
      <c r="D28" s="66"/>
      <c r="E28" s="84" t="s">
        <v>138</v>
      </c>
      <c r="F28" s="66"/>
      <c r="G28" s="36">
        <f t="shared" si="0"/>
        <v>0</v>
      </c>
      <c r="H28" s="36">
        <f t="shared" si="0"/>
        <v>0</v>
      </c>
      <c r="I28" s="36">
        <f t="shared" si="0"/>
        <v>0</v>
      </c>
    </row>
    <row r="29" spans="1:9" s="4" customFormat="1" ht="45" hidden="1" outlineLevel="1" x14ac:dyDescent="0.25">
      <c r="A29" s="83" t="s">
        <v>177</v>
      </c>
      <c r="B29" s="66" t="s">
        <v>87</v>
      </c>
      <c r="C29" s="81"/>
      <c r="D29" s="66"/>
      <c r="E29" s="84" t="s">
        <v>178</v>
      </c>
      <c r="F29" s="66"/>
      <c r="G29" s="36">
        <f t="shared" si="0"/>
        <v>0</v>
      </c>
      <c r="H29" s="36">
        <f t="shared" si="0"/>
        <v>0</v>
      </c>
      <c r="I29" s="36">
        <f t="shared" si="0"/>
        <v>0</v>
      </c>
    </row>
    <row r="30" spans="1:9" s="4" customFormat="1" ht="30" hidden="1" outlineLevel="1" x14ac:dyDescent="0.25">
      <c r="A30" s="83" t="s">
        <v>153</v>
      </c>
      <c r="B30" s="66" t="s">
        <v>87</v>
      </c>
      <c r="C30" s="81"/>
      <c r="D30" s="66"/>
      <c r="E30" s="84" t="s">
        <v>178</v>
      </c>
      <c r="F30" s="66" t="s">
        <v>7</v>
      </c>
      <c r="G30" s="36">
        <f t="shared" si="0"/>
        <v>0</v>
      </c>
      <c r="H30" s="36">
        <f t="shared" si="0"/>
        <v>0</v>
      </c>
      <c r="I30" s="36">
        <f t="shared" si="0"/>
        <v>0</v>
      </c>
    </row>
    <row r="31" spans="1:9" s="4" customFormat="1" ht="30" hidden="1" customHeight="1" outlineLevel="1" x14ac:dyDescent="0.25">
      <c r="A31" s="83" t="s">
        <v>154</v>
      </c>
      <c r="B31" s="66" t="s">
        <v>87</v>
      </c>
      <c r="C31" s="81"/>
      <c r="D31" s="66"/>
      <c r="E31" s="84" t="s">
        <v>178</v>
      </c>
      <c r="F31" s="66" t="s">
        <v>26</v>
      </c>
      <c r="G31" s="36">
        <f>G32</f>
        <v>0</v>
      </c>
      <c r="H31" s="36">
        <f t="shared" si="0"/>
        <v>0</v>
      </c>
      <c r="I31" s="36">
        <f t="shared" si="0"/>
        <v>0</v>
      </c>
    </row>
    <row r="32" spans="1:9" s="4" customFormat="1" hidden="1" outlineLevel="1" x14ac:dyDescent="0.25">
      <c r="A32" s="83" t="s">
        <v>155</v>
      </c>
      <c r="B32" s="66" t="s">
        <v>87</v>
      </c>
      <c r="C32" s="81"/>
      <c r="D32" s="66"/>
      <c r="E32" s="84" t="s">
        <v>178</v>
      </c>
      <c r="F32" s="66" t="s">
        <v>15</v>
      </c>
      <c r="G32" s="36">
        <f t="shared" si="0"/>
        <v>0</v>
      </c>
      <c r="H32" s="36">
        <f t="shared" si="0"/>
        <v>0</v>
      </c>
      <c r="I32" s="36">
        <f t="shared" si="0"/>
        <v>0</v>
      </c>
    </row>
    <row r="33" spans="1:9" s="4" customFormat="1" hidden="1" outlineLevel="1" x14ac:dyDescent="0.25">
      <c r="A33" s="85" t="s">
        <v>25</v>
      </c>
      <c r="B33" s="66" t="s">
        <v>87</v>
      </c>
      <c r="C33" s="81" t="s">
        <v>10</v>
      </c>
      <c r="D33" s="66" t="s">
        <v>19</v>
      </c>
      <c r="E33" s="86" t="s">
        <v>178</v>
      </c>
      <c r="F33" s="66" t="s">
        <v>15</v>
      </c>
      <c r="G33" s="36">
        <v>0</v>
      </c>
      <c r="H33" s="36">
        <v>0</v>
      </c>
      <c r="I33" s="36">
        <v>0</v>
      </c>
    </row>
    <row r="34" spans="1:9" s="4" customFormat="1" ht="30" hidden="1" outlineLevel="1" x14ac:dyDescent="0.25">
      <c r="A34" s="83" t="s">
        <v>140</v>
      </c>
      <c r="B34" s="66" t="s">
        <v>87</v>
      </c>
      <c r="C34" s="81"/>
      <c r="D34" s="66"/>
      <c r="E34" s="66" t="s">
        <v>143</v>
      </c>
      <c r="F34" s="66"/>
      <c r="G34" s="35">
        <f t="shared" ref="G34:G40" si="1">G35</f>
        <v>0</v>
      </c>
      <c r="H34" s="35">
        <f t="shared" ref="H34:I34" si="2">H35</f>
        <v>0</v>
      </c>
      <c r="I34" s="35">
        <f t="shared" si="2"/>
        <v>0</v>
      </c>
    </row>
    <row r="35" spans="1:9" s="4" customFormat="1" ht="30" hidden="1" outlineLevel="1" x14ac:dyDescent="0.25">
      <c r="A35" s="83" t="s">
        <v>141</v>
      </c>
      <c r="B35" s="66" t="s">
        <v>87</v>
      </c>
      <c r="C35" s="81"/>
      <c r="D35" s="66"/>
      <c r="E35" s="66" t="s">
        <v>144</v>
      </c>
      <c r="F35" s="66"/>
      <c r="G35" s="35">
        <f t="shared" si="1"/>
        <v>0</v>
      </c>
      <c r="H35" s="35">
        <f t="shared" ref="H35:I35" si="3">H36</f>
        <v>0</v>
      </c>
      <c r="I35" s="35">
        <f t="shared" si="3"/>
        <v>0</v>
      </c>
    </row>
    <row r="36" spans="1:9" s="4" customFormat="1" ht="66.75" hidden="1" customHeight="1" outlineLevel="1" x14ac:dyDescent="0.25">
      <c r="A36" s="83" t="s">
        <v>142</v>
      </c>
      <c r="B36" s="66" t="s">
        <v>87</v>
      </c>
      <c r="C36" s="81"/>
      <c r="D36" s="66"/>
      <c r="E36" s="66" t="s">
        <v>145</v>
      </c>
      <c r="F36" s="66"/>
      <c r="G36" s="35">
        <f t="shared" si="1"/>
        <v>0</v>
      </c>
      <c r="H36" s="35">
        <f t="shared" ref="H36:I36" si="4">H37</f>
        <v>0</v>
      </c>
      <c r="I36" s="35">
        <f t="shared" si="4"/>
        <v>0</v>
      </c>
    </row>
    <row r="37" spans="1:9" s="4" customFormat="1" ht="45" hidden="1" outlineLevel="1" x14ac:dyDescent="0.25">
      <c r="A37" s="83" t="s">
        <v>63</v>
      </c>
      <c r="B37" s="66" t="s">
        <v>87</v>
      </c>
      <c r="C37" s="81"/>
      <c r="D37" s="66"/>
      <c r="E37" s="66" t="s">
        <v>146</v>
      </c>
      <c r="F37" s="66"/>
      <c r="G37" s="35">
        <f t="shared" si="1"/>
        <v>0</v>
      </c>
      <c r="H37" s="35">
        <f t="shared" ref="H37:I37" si="5">H38</f>
        <v>0</v>
      </c>
      <c r="I37" s="35">
        <f t="shared" si="5"/>
        <v>0</v>
      </c>
    </row>
    <row r="38" spans="1:9" s="4" customFormat="1" ht="30" hidden="1" outlineLevel="1" x14ac:dyDescent="0.25">
      <c r="A38" s="87" t="s">
        <v>21</v>
      </c>
      <c r="B38" s="66" t="s">
        <v>87</v>
      </c>
      <c r="C38" s="79"/>
      <c r="D38" s="79"/>
      <c r="E38" s="66" t="s">
        <v>146</v>
      </c>
      <c r="F38" s="79" t="s">
        <v>7</v>
      </c>
      <c r="G38" s="35">
        <f t="shared" si="1"/>
        <v>0</v>
      </c>
      <c r="H38" s="35">
        <f>H39</f>
        <v>0</v>
      </c>
      <c r="I38" s="36">
        <f>I39</f>
        <v>0</v>
      </c>
    </row>
    <row r="39" spans="1:9" s="4" customFormat="1" ht="30" hidden="1" outlineLevel="1" x14ac:dyDescent="0.25">
      <c r="A39" s="87" t="s">
        <v>35</v>
      </c>
      <c r="B39" s="66" t="s">
        <v>87</v>
      </c>
      <c r="C39" s="79"/>
      <c r="D39" s="79"/>
      <c r="E39" s="66" t="s">
        <v>146</v>
      </c>
      <c r="F39" s="79" t="s">
        <v>26</v>
      </c>
      <c r="G39" s="35">
        <f t="shared" si="1"/>
        <v>0</v>
      </c>
      <c r="H39" s="35">
        <f t="shared" ref="H39:I39" si="6">H40</f>
        <v>0</v>
      </c>
      <c r="I39" s="35">
        <f t="shared" si="6"/>
        <v>0</v>
      </c>
    </row>
    <row r="40" spans="1:9" s="4" customFormat="1" ht="27.75" hidden="1" customHeight="1" outlineLevel="1" x14ac:dyDescent="0.25">
      <c r="A40" s="88" t="s">
        <v>20</v>
      </c>
      <c r="B40" s="66" t="s">
        <v>87</v>
      </c>
      <c r="C40" s="66"/>
      <c r="D40" s="66"/>
      <c r="E40" s="66" t="s">
        <v>146</v>
      </c>
      <c r="F40" s="66" t="s">
        <v>15</v>
      </c>
      <c r="G40" s="35">
        <f t="shared" si="1"/>
        <v>0</v>
      </c>
      <c r="H40" s="35">
        <f t="shared" ref="H40:I40" si="7">H41</f>
        <v>0</v>
      </c>
      <c r="I40" s="35">
        <f t="shared" si="7"/>
        <v>0</v>
      </c>
    </row>
    <row r="41" spans="1:9" s="4" customFormat="1" hidden="1" outlineLevel="1" x14ac:dyDescent="0.25">
      <c r="A41" s="88" t="s">
        <v>25</v>
      </c>
      <c r="B41" s="66" t="s">
        <v>87</v>
      </c>
      <c r="C41" s="66" t="s">
        <v>92</v>
      </c>
      <c r="D41" s="66" t="s">
        <v>19</v>
      </c>
      <c r="E41" s="66" t="s">
        <v>146</v>
      </c>
      <c r="F41" s="66" t="s">
        <v>15</v>
      </c>
      <c r="G41" s="35">
        <v>0</v>
      </c>
      <c r="H41" s="38">
        <v>0</v>
      </c>
      <c r="I41" s="38">
        <v>0</v>
      </c>
    </row>
    <row r="42" spans="1:9" s="8" customFormat="1" ht="30" collapsed="1" x14ac:dyDescent="0.25">
      <c r="A42" s="87" t="s">
        <v>203</v>
      </c>
      <c r="B42" s="66" t="s">
        <v>87</v>
      </c>
      <c r="C42" s="89"/>
      <c r="D42" s="66"/>
      <c r="E42" s="66" t="s">
        <v>40</v>
      </c>
      <c r="F42" s="66"/>
      <c r="G42" s="35">
        <f>G43+G205+G108+G114+G126+G176</f>
        <v>22364703</v>
      </c>
      <c r="H42" s="50">
        <f t="shared" ref="H42:I42" si="8">H43+H205+H108+H114+H126+H176</f>
        <v>20492916</v>
      </c>
      <c r="I42" s="50">
        <f t="shared" si="8"/>
        <v>20096004</v>
      </c>
    </row>
    <row r="43" spans="1:9" s="9" customFormat="1" x14ac:dyDescent="0.25">
      <c r="A43" s="89" t="s">
        <v>204</v>
      </c>
      <c r="B43" s="66" t="s">
        <v>87</v>
      </c>
      <c r="C43" s="66"/>
      <c r="D43" s="66"/>
      <c r="E43" s="66" t="s">
        <v>41</v>
      </c>
      <c r="F43" s="66"/>
      <c r="G43" s="35">
        <f>G87+G44+G86+G120+G132+G81+G138</f>
        <v>21979472</v>
      </c>
      <c r="H43" s="50">
        <f t="shared" ref="H43:I43" si="9">H87+H44+H86+H120+H132+H81+H138</f>
        <v>20128974</v>
      </c>
      <c r="I43" s="50">
        <f t="shared" si="9"/>
        <v>19725552</v>
      </c>
    </row>
    <row r="44" spans="1:9" s="9" customFormat="1" ht="30" x14ac:dyDescent="0.25">
      <c r="A44" s="88" t="s">
        <v>62</v>
      </c>
      <c r="B44" s="66" t="s">
        <v>87</v>
      </c>
      <c r="C44" s="66"/>
      <c r="D44" s="66"/>
      <c r="E44" s="66" t="s">
        <v>46</v>
      </c>
      <c r="F44" s="66"/>
      <c r="G44" s="35">
        <f>G45+G74</f>
        <v>2781690</v>
      </c>
      <c r="H44" s="35">
        <f>H45+H74</f>
        <v>1496000</v>
      </c>
      <c r="I44" s="36">
        <f>I45+I74</f>
        <v>1525000</v>
      </c>
    </row>
    <row r="45" spans="1:9" s="9" customFormat="1" ht="53.25" customHeight="1" x14ac:dyDescent="0.25">
      <c r="A45" s="88" t="s">
        <v>63</v>
      </c>
      <c r="B45" s="66" t="s">
        <v>87</v>
      </c>
      <c r="C45" s="66"/>
      <c r="D45" s="66"/>
      <c r="E45" s="66" t="s">
        <v>47</v>
      </c>
      <c r="F45" s="66"/>
      <c r="G45" s="35">
        <f>G49+G51+G53+G57+G59+G61+G64+G63</f>
        <v>2781690</v>
      </c>
      <c r="H45" s="50">
        <f>H49+H51+H53+H57+H59+H61+H64+H63</f>
        <v>1496000</v>
      </c>
      <c r="I45" s="50">
        <f>I49+I51+I53+I57+I59+I61+I64+I63</f>
        <v>1525000</v>
      </c>
    </row>
    <row r="46" spans="1:9" s="9" customFormat="1" ht="75" x14ac:dyDescent="0.25">
      <c r="A46" s="82" t="s">
        <v>28</v>
      </c>
      <c r="B46" s="66" t="s">
        <v>87</v>
      </c>
      <c r="C46" s="66"/>
      <c r="D46" s="66"/>
      <c r="E46" s="66" t="s">
        <v>47</v>
      </c>
      <c r="F46" s="66" t="s">
        <v>11</v>
      </c>
      <c r="G46" s="35">
        <f>G49+G51+G53</f>
        <v>8000</v>
      </c>
      <c r="H46" s="35">
        <f t="shared" ref="H46:I46" si="10">H49+H51+H53</f>
        <v>2000</v>
      </c>
      <c r="I46" s="36">
        <f t="shared" si="10"/>
        <v>7000</v>
      </c>
    </row>
    <row r="47" spans="1:9" s="9" customFormat="1" ht="20.25" customHeight="1" x14ac:dyDescent="0.25">
      <c r="A47" s="88" t="s">
        <v>23</v>
      </c>
      <c r="B47" s="66" t="s">
        <v>87</v>
      </c>
      <c r="C47" s="66"/>
      <c r="D47" s="66"/>
      <c r="E47" s="66" t="s">
        <v>47</v>
      </c>
      <c r="F47" s="66" t="s">
        <v>22</v>
      </c>
      <c r="G47" s="35">
        <f t="shared" ref="G47:I47" si="11">G50</f>
        <v>8000</v>
      </c>
      <c r="H47" s="35">
        <f t="shared" si="11"/>
        <v>2000</v>
      </c>
      <c r="I47" s="36">
        <f t="shared" si="11"/>
        <v>7000</v>
      </c>
    </row>
    <row r="48" spans="1:9" s="9" customFormat="1" ht="30" hidden="1" outlineLevel="1" x14ac:dyDescent="0.25">
      <c r="A48" s="88" t="s">
        <v>24</v>
      </c>
      <c r="B48" s="66" t="s">
        <v>87</v>
      </c>
      <c r="C48" s="66"/>
      <c r="D48" s="66"/>
      <c r="E48" s="66" t="s">
        <v>47</v>
      </c>
      <c r="F48" s="66" t="s">
        <v>9</v>
      </c>
      <c r="G48" s="35">
        <f>G49</f>
        <v>0</v>
      </c>
      <c r="H48" s="35">
        <f t="shared" ref="H48:I48" si="12">H49</f>
        <v>0</v>
      </c>
      <c r="I48" s="36">
        <f t="shared" si="12"/>
        <v>0</v>
      </c>
    </row>
    <row r="49" spans="1:9" s="9" customFormat="1" hidden="1" outlineLevel="1" x14ac:dyDescent="0.25">
      <c r="A49" s="88" t="s">
        <v>25</v>
      </c>
      <c r="B49" s="66" t="s">
        <v>87</v>
      </c>
      <c r="C49" s="66" t="s">
        <v>10</v>
      </c>
      <c r="D49" s="66" t="s">
        <v>19</v>
      </c>
      <c r="E49" s="66" t="s">
        <v>47</v>
      </c>
      <c r="F49" s="66" t="s">
        <v>9</v>
      </c>
      <c r="G49" s="35">
        <v>0</v>
      </c>
      <c r="H49" s="40">
        <v>0</v>
      </c>
      <c r="I49" s="38">
        <v>0</v>
      </c>
    </row>
    <row r="50" spans="1:9" s="9" customFormat="1" ht="30" collapsed="1" x14ac:dyDescent="0.25">
      <c r="A50" s="88" t="s">
        <v>37</v>
      </c>
      <c r="B50" s="66" t="s">
        <v>87</v>
      </c>
      <c r="C50" s="66"/>
      <c r="D50" s="66"/>
      <c r="E50" s="66" t="s">
        <v>47</v>
      </c>
      <c r="F50" s="66" t="s">
        <v>12</v>
      </c>
      <c r="G50" s="35">
        <f>G51</f>
        <v>8000</v>
      </c>
      <c r="H50" s="35">
        <f t="shared" ref="H50:I50" si="13">H51</f>
        <v>2000</v>
      </c>
      <c r="I50" s="36">
        <f t="shared" si="13"/>
        <v>7000</v>
      </c>
    </row>
    <row r="51" spans="1:9" s="9" customFormat="1" x14ac:dyDescent="0.25">
      <c r="A51" s="88" t="s">
        <v>25</v>
      </c>
      <c r="B51" s="66" t="s">
        <v>87</v>
      </c>
      <c r="C51" s="66" t="s">
        <v>10</v>
      </c>
      <c r="D51" s="66" t="s">
        <v>19</v>
      </c>
      <c r="E51" s="66" t="s">
        <v>47</v>
      </c>
      <c r="F51" s="66" t="s">
        <v>12</v>
      </c>
      <c r="G51" s="57">
        <v>8000</v>
      </c>
      <c r="H51" s="58">
        <v>2000</v>
      </c>
      <c r="I51" s="58">
        <v>7000</v>
      </c>
    </row>
    <row r="52" spans="1:9" s="9" customFormat="1" ht="45" hidden="1" outlineLevel="1" x14ac:dyDescent="0.25">
      <c r="A52" s="87" t="s">
        <v>60</v>
      </c>
      <c r="B52" s="66" t="s">
        <v>87</v>
      </c>
      <c r="C52" s="66"/>
      <c r="D52" s="66"/>
      <c r="E52" s="66" t="s">
        <v>47</v>
      </c>
      <c r="F52" s="66" t="s">
        <v>58</v>
      </c>
      <c r="G52" s="35">
        <f>G53</f>
        <v>0</v>
      </c>
      <c r="H52" s="35">
        <f t="shared" ref="H52:I52" si="14">H53</f>
        <v>0</v>
      </c>
      <c r="I52" s="36">
        <f t="shared" si="14"/>
        <v>0</v>
      </c>
    </row>
    <row r="53" spans="1:9" s="9" customFormat="1" hidden="1" outlineLevel="1" x14ac:dyDescent="0.25">
      <c r="A53" s="88" t="s">
        <v>25</v>
      </c>
      <c r="B53" s="66" t="s">
        <v>87</v>
      </c>
      <c r="C53" s="66" t="s">
        <v>10</v>
      </c>
      <c r="D53" s="66" t="s">
        <v>19</v>
      </c>
      <c r="E53" s="66" t="s">
        <v>47</v>
      </c>
      <c r="F53" s="66" t="s">
        <v>58</v>
      </c>
      <c r="G53" s="35">
        <v>0</v>
      </c>
      <c r="H53" s="36">
        <v>0</v>
      </c>
      <c r="I53" s="49">
        <v>0</v>
      </c>
    </row>
    <row r="54" spans="1:9" s="9" customFormat="1" ht="30" collapsed="1" x14ac:dyDescent="0.25">
      <c r="A54" s="87" t="s">
        <v>21</v>
      </c>
      <c r="B54" s="66" t="s">
        <v>87</v>
      </c>
      <c r="C54" s="79"/>
      <c r="D54" s="79"/>
      <c r="E54" s="79" t="s">
        <v>47</v>
      </c>
      <c r="F54" s="79" t="s">
        <v>7</v>
      </c>
      <c r="G54" s="35">
        <f>G55</f>
        <v>2769690</v>
      </c>
      <c r="H54" s="35">
        <f t="shared" ref="H54:I54" si="15">H55</f>
        <v>1489000</v>
      </c>
      <c r="I54" s="36">
        <f t="shared" si="15"/>
        <v>1514000</v>
      </c>
    </row>
    <row r="55" spans="1:9" s="9" customFormat="1" ht="30" x14ac:dyDescent="0.25">
      <c r="A55" s="87" t="s">
        <v>35</v>
      </c>
      <c r="B55" s="66" t="s">
        <v>87</v>
      </c>
      <c r="C55" s="79"/>
      <c r="D55" s="79"/>
      <c r="E55" s="79" t="s">
        <v>47</v>
      </c>
      <c r="F55" s="79" t="s">
        <v>26</v>
      </c>
      <c r="G55" s="35">
        <f>G56+G58+G60+G62</f>
        <v>2769690</v>
      </c>
      <c r="H55" s="50">
        <f t="shared" ref="H55:I55" si="16">H56+H58+H60+H62</f>
        <v>1489000</v>
      </c>
      <c r="I55" s="50">
        <f t="shared" si="16"/>
        <v>1514000</v>
      </c>
    </row>
    <row r="56" spans="1:9" s="9" customFormat="1" ht="27" customHeight="1" x14ac:dyDescent="0.25">
      <c r="A56" s="87" t="s">
        <v>13</v>
      </c>
      <c r="B56" s="66" t="s">
        <v>87</v>
      </c>
      <c r="C56" s="79"/>
      <c r="D56" s="79"/>
      <c r="E56" s="79" t="s">
        <v>47</v>
      </c>
      <c r="F56" s="79" t="s">
        <v>14</v>
      </c>
      <c r="G56" s="35">
        <f>G57</f>
        <v>9000</v>
      </c>
      <c r="H56" s="35">
        <f t="shared" ref="H56:I56" si="17">H57</f>
        <v>13000</v>
      </c>
      <c r="I56" s="36">
        <f t="shared" si="17"/>
        <v>8000</v>
      </c>
    </row>
    <row r="57" spans="1:9" s="9" customFormat="1" ht="14.25" customHeight="1" x14ac:dyDescent="0.25">
      <c r="A57" s="88" t="s">
        <v>25</v>
      </c>
      <c r="B57" s="66" t="s">
        <v>87</v>
      </c>
      <c r="C57" s="79" t="s">
        <v>10</v>
      </c>
      <c r="D57" s="79" t="s">
        <v>19</v>
      </c>
      <c r="E57" s="79" t="s">
        <v>47</v>
      </c>
      <c r="F57" s="79" t="s">
        <v>14</v>
      </c>
      <c r="G57" s="57">
        <v>9000</v>
      </c>
      <c r="H57" s="58">
        <v>13000</v>
      </c>
      <c r="I57" s="58">
        <v>8000</v>
      </c>
    </row>
    <row r="58" spans="1:9" s="9" customFormat="1" ht="30" hidden="1" outlineLevel="1" x14ac:dyDescent="0.25">
      <c r="A58" s="88" t="s">
        <v>59</v>
      </c>
      <c r="B58" s="66" t="s">
        <v>87</v>
      </c>
      <c r="C58" s="66"/>
      <c r="D58" s="66"/>
      <c r="E58" s="66" t="s">
        <v>47</v>
      </c>
      <c r="F58" s="66" t="s">
        <v>57</v>
      </c>
      <c r="G58" s="35">
        <f>G59</f>
        <v>0</v>
      </c>
      <c r="H58" s="35">
        <f t="shared" ref="H58:I58" si="18">H59</f>
        <v>0</v>
      </c>
      <c r="I58" s="36">
        <f t="shared" si="18"/>
        <v>0</v>
      </c>
    </row>
    <row r="59" spans="1:9" s="9" customFormat="1" hidden="1" outlineLevel="1" x14ac:dyDescent="0.25">
      <c r="A59" s="88" t="s">
        <v>25</v>
      </c>
      <c r="B59" s="66" t="s">
        <v>87</v>
      </c>
      <c r="C59" s="66" t="s">
        <v>10</v>
      </c>
      <c r="D59" s="66" t="s">
        <v>19</v>
      </c>
      <c r="E59" s="66" t="s">
        <v>47</v>
      </c>
      <c r="F59" s="66" t="s">
        <v>57</v>
      </c>
      <c r="G59" s="57">
        <v>0</v>
      </c>
      <c r="H59" s="58">
        <v>0</v>
      </c>
      <c r="I59" s="58">
        <v>0</v>
      </c>
    </row>
    <row r="60" spans="1:9" s="9" customFormat="1" ht="36" customHeight="1" collapsed="1" x14ac:dyDescent="0.25">
      <c r="A60" s="88" t="s">
        <v>20</v>
      </c>
      <c r="B60" s="66" t="s">
        <v>87</v>
      </c>
      <c r="C60" s="66"/>
      <c r="D60" s="66"/>
      <c r="E60" s="66" t="s">
        <v>47</v>
      </c>
      <c r="F60" s="66" t="s">
        <v>15</v>
      </c>
      <c r="G60" s="35">
        <f>G61</f>
        <v>383690</v>
      </c>
      <c r="H60" s="35">
        <f t="shared" ref="H60:I60" si="19">H61</f>
        <v>292000</v>
      </c>
      <c r="I60" s="36">
        <f t="shared" si="19"/>
        <v>311000</v>
      </c>
    </row>
    <row r="61" spans="1:9" s="9" customFormat="1" x14ac:dyDescent="0.25">
      <c r="A61" s="88" t="s">
        <v>25</v>
      </c>
      <c r="B61" s="66" t="s">
        <v>87</v>
      </c>
      <c r="C61" s="66" t="s">
        <v>10</v>
      </c>
      <c r="D61" s="66" t="s">
        <v>19</v>
      </c>
      <c r="E61" s="66" t="s">
        <v>47</v>
      </c>
      <c r="F61" s="66" t="s">
        <v>15</v>
      </c>
      <c r="G61" s="57">
        <v>383690</v>
      </c>
      <c r="H61" s="59">
        <v>292000</v>
      </c>
      <c r="I61" s="59">
        <v>311000</v>
      </c>
    </row>
    <row r="62" spans="1:9" s="48" customFormat="1" x14ac:dyDescent="0.25">
      <c r="A62" s="88" t="s">
        <v>208</v>
      </c>
      <c r="B62" s="66" t="s">
        <v>87</v>
      </c>
      <c r="C62" s="66"/>
      <c r="D62" s="66"/>
      <c r="E62" s="66" t="s">
        <v>47</v>
      </c>
      <c r="F62" s="66" t="s">
        <v>209</v>
      </c>
      <c r="G62" s="49">
        <f>G63</f>
        <v>2377000</v>
      </c>
      <c r="H62" s="49">
        <f t="shared" ref="H62:I62" si="20">H63</f>
        <v>1184000</v>
      </c>
      <c r="I62" s="49">
        <f t="shared" si="20"/>
        <v>1195000</v>
      </c>
    </row>
    <row r="63" spans="1:9" s="48" customFormat="1" x14ac:dyDescent="0.25">
      <c r="A63" s="88" t="s">
        <v>25</v>
      </c>
      <c r="B63" s="66" t="s">
        <v>87</v>
      </c>
      <c r="C63" s="66" t="s">
        <v>10</v>
      </c>
      <c r="D63" s="66" t="s">
        <v>19</v>
      </c>
      <c r="E63" s="66" t="s">
        <v>47</v>
      </c>
      <c r="F63" s="66" t="s">
        <v>209</v>
      </c>
      <c r="G63" s="58">
        <v>2377000</v>
      </c>
      <c r="H63" s="58">
        <v>1184000</v>
      </c>
      <c r="I63" s="58">
        <v>1195000</v>
      </c>
    </row>
    <row r="64" spans="1:9" s="9" customFormat="1" x14ac:dyDescent="0.25">
      <c r="A64" s="90" t="s">
        <v>39</v>
      </c>
      <c r="B64" s="66" t="s">
        <v>87</v>
      </c>
      <c r="C64" s="66"/>
      <c r="D64" s="66"/>
      <c r="E64" s="66" t="s">
        <v>47</v>
      </c>
      <c r="F64" s="66" t="s">
        <v>31</v>
      </c>
      <c r="G64" s="35">
        <f>G66+G71+G73+G69</f>
        <v>4000</v>
      </c>
      <c r="H64" s="35">
        <f t="shared" ref="H64:I64" si="21">H66+H71+H73+H69</f>
        <v>5000</v>
      </c>
      <c r="I64" s="36">
        <f t="shared" si="21"/>
        <v>4000</v>
      </c>
    </row>
    <row r="65" spans="1:9" s="9" customFormat="1" ht="111" hidden="1" customHeight="1" outlineLevel="1" x14ac:dyDescent="0.25">
      <c r="A65" s="90" t="s">
        <v>85</v>
      </c>
      <c r="B65" s="66" t="s">
        <v>87</v>
      </c>
      <c r="C65" s="66"/>
      <c r="D65" s="66"/>
      <c r="E65" s="66" t="s">
        <v>47</v>
      </c>
      <c r="F65" s="66" t="s">
        <v>86</v>
      </c>
      <c r="G65" s="35">
        <f>G66</f>
        <v>0</v>
      </c>
      <c r="H65" s="35">
        <f t="shared" ref="H65:I65" si="22">H66</f>
        <v>0</v>
      </c>
      <c r="I65" s="36">
        <f t="shared" si="22"/>
        <v>0</v>
      </c>
    </row>
    <row r="66" spans="1:9" s="9" customFormat="1" ht="28.5" hidden="1" customHeight="1" outlineLevel="1" x14ac:dyDescent="0.25">
      <c r="A66" s="91" t="s">
        <v>25</v>
      </c>
      <c r="B66" s="66" t="s">
        <v>87</v>
      </c>
      <c r="C66" s="66" t="s">
        <v>10</v>
      </c>
      <c r="D66" s="66" t="s">
        <v>19</v>
      </c>
      <c r="E66" s="66" t="s">
        <v>47</v>
      </c>
      <c r="F66" s="66" t="s">
        <v>86</v>
      </c>
      <c r="G66" s="35"/>
      <c r="H66" s="41"/>
      <c r="I66" s="41"/>
    </row>
    <row r="67" spans="1:9" s="9" customFormat="1" collapsed="1" x14ac:dyDescent="0.25">
      <c r="A67" s="90" t="s">
        <v>17</v>
      </c>
      <c r="B67" s="66" t="s">
        <v>87</v>
      </c>
      <c r="C67" s="66"/>
      <c r="D67" s="66"/>
      <c r="E67" s="66" t="s">
        <v>47</v>
      </c>
      <c r="F67" s="66" t="s">
        <v>18</v>
      </c>
      <c r="G67" s="35">
        <f>G70+G72+G68</f>
        <v>4000</v>
      </c>
      <c r="H67" s="35">
        <f t="shared" ref="H67:I67" si="23">H70+H72</f>
        <v>5000</v>
      </c>
      <c r="I67" s="36">
        <f t="shared" si="23"/>
        <v>4000</v>
      </c>
    </row>
    <row r="68" spans="1:9" s="9" customFormat="1" ht="30" hidden="1" outlineLevel="1" x14ac:dyDescent="0.25">
      <c r="A68" s="19" t="s">
        <v>97</v>
      </c>
      <c r="B68" s="66" t="s">
        <v>87</v>
      </c>
      <c r="C68" s="66"/>
      <c r="D68" s="66"/>
      <c r="E68" s="66" t="s">
        <v>47</v>
      </c>
      <c r="F68" s="66" t="s">
        <v>98</v>
      </c>
      <c r="G68" s="35">
        <f>G69</f>
        <v>0</v>
      </c>
      <c r="H68" s="35">
        <f t="shared" ref="H68:I68" si="24">H69</f>
        <v>0</v>
      </c>
      <c r="I68" s="36">
        <f t="shared" si="24"/>
        <v>0</v>
      </c>
    </row>
    <row r="69" spans="1:9" s="9" customFormat="1" hidden="1" outlineLevel="1" x14ac:dyDescent="0.25">
      <c r="A69" s="92" t="s">
        <v>25</v>
      </c>
      <c r="B69" s="66" t="s">
        <v>87</v>
      </c>
      <c r="C69" s="66"/>
      <c r="D69" s="66"/>
      <c r="E69" s="66" t="s">
        <v>47</v>
      </c>
      <c r="F69" s="66" t="s">
        <v>98</v>
      </c>
      <c r="G69" s="57">
        <v>0</v>
      </c>
      <c r="H69" s="57">
        <v>0</v>
      </c>
      <c r="I69" s="58">
        <v>0</v>
      </c>
    </row>
    <row r="70" spans="1:9" s="9" customFormat="1" collapsed="1" x14ac:dyDescent="0.25">
      <c r="A70" s="92" t="s">
        <v>29</v>
      </c>
      <c r="B70" s="66" t="s">
        <v>87</v>
      </c>
      <c r="C70" s="66"/>
      <c r="D70" s="66"/>
      <c r="E70" s="66" t="s">
        <v>47</v>
      </c>
      <c r="F70" s="66" t="s">
        <v>64</v>
      </c>
      <c r="G70" s="35">
        <f>G71</f>
        <v>4000</v>
      </c>
      <c r="H70" s="35">
        <f t="shared" ref="H70:I70" si="25">H71</f>
        <v>5000</v>
      </c>
      <c r="I70" s="36">
        <f t="shared" si="25"/>
        <v>4000</v>
      </c>
    </row>
    <row r="71" spans="1:9" s="9" customFormat="1" ht="14.25" customHeight="1" x14ac:dyDescent="0.25">
      <c r="A71" s="92" t="s">
        <v>25</v>
      </c>
      <c r="B71" s="66" t="s">
        <v>87</v>
      </c>
      <c r="C71" s="66" t="s">
        <v>10</v>
      </c>
      <c r="D71" s="66" t="s">
        <v>19</v>
      </c>
      <c r="E71" s="66" t="s">
        <v>47</v>
      </c>
      <c r="F71" s="66" t="s">
        <v>64</v>
      </c>
      <c r="G71" s="57">
        <v>4000</v>
      </c>
      <c r="H71" s="57">
        <v>5000</v>
      </c>
      <c r="I71" s="58">
        <v>4000</v>
      </c>
    </row>
    <row r="72" spans="1:9" s="9" customFormat="1" hidden="1" outlineLevel="1" x14ac:dyDescent="0.25">
      <c r="A72" s="92" t="s">
        <v>61</v>
      </c>
      <c r="B72" s="66" t="s">
        <v>87</v>
      </c>
      <c r="C72" s="66"/>
      <c r="D72" s="66"/>
      <c r="E72" s="66" t="s">
        <v>47</v>
      </c>
      <c r="F72" s="66" t="s">
        <v>65</v>
      </c>
      <c r="G72" s="50">
        <f>G73</f>
        <v>0</v>
      </c>
      <c r="H72" s="50">
        <f t="shared" ref="H72:I72" si="26">H73</f>
        <v>0</v>
      </c>
      <c r="I72" s="49">
        <f t="shared" si="26"/>
        <v>0</v>
      </c>
    </row>
    <row r="73" spans="1:9" s="9" customFormat="1" hidden="1" outlineLevel="1" x14ac:dyDescent="0.25">
      <c r="A73" s="92" t="s">
        <v>25</v>
      </c>
      <c r="B73" s="66" t="s">
        <v>87</v>
      </c>
      <c r="C73" s="66" t="s">
        <v>10</v>
      </c>
      <c r="D73" s="66" t="s">
        <v>19</v>
      </c>
      <c r="E73" s="66" t="s">
        <v>47</v>
      </c>
      <c r="F73" s="66" t="s">
        <v>65</v>
      </c>
      <c r="G73" s="57">
        <v>0</v>
      </c>
      <c r="H73" s="57">
        <v>0</v>
      </c>
      <c r="I73" s="57">
        <v>0</v>
      </c>
    </row>
    <row r="74" spans="1:9" s="9" customFormat="1" ht="47.25" hidden="1" customHeight="1" outlineLevel="1" x14ac:dyDescent="0.25">
      <c r="A74" s="93" t="s">
        <v>183</v>
      </c>
      <c r="B74" s="66" t="s">
        <v>87</v>
      </c>
      <c r="C74" s="66"/>
      <c r="D74" s="66"/>
      <c r="E74" s="94" t="s">
        <v>186</v>
      </c>
      <c r="F74" s="94"/>
      <c r="G74" s="50">
        <f>G75</f>
        <v>0</v>
      </c>
      <c r="H74" s="50">
        <f t="shared" ref="H74:I74" si="27">H75</f>
        <v>0</v>
      </c>
      <c r="I74" s="50">
        <f t="shared" si="27"/>
        <v>0</v>
      </c>
    </row>
    <row r="75" spans="1:9" s="9" customFormat="1" ht="43.5" hidden="1" customHeight="1" outlineLevel="1" x14ac:dyDescent="0.25">
      <c r="A75" s="83" t="s">
        <v>184</v>
      </c>
      <c r="B75" s="66" t="s">
        <v>87</v>
      </c>
      <c r="C75" s="66"/>
      <c r="D75" s="66"/>
      <c r="E75" s="94" t="s">
        <v>186</v>
      </c>
      <c r="F75" s="94" t="s">
        <v>11</v>
      </c>
      <c r="G75" s="50">
        <f>G76</f>
        <v>0</v>
      </c>
      <c r="H75" s="50">
        <f t="shared" ref="H75:I75" si="28">H76</f>
        <v>0</v>
      </c>
      <c r="I75" s="49">
        <f t="shared" si="28"/>
        <v>0</v>
      </c>
    </row>
    <row r="76" spans="1:9" s="9" customFormat="1" ht="16.5" hidden="1" customHeight="1" outlineLevel="1" x14ac:dyDescent="0.25">
      <c r="A76" s="83" t="s">
        <v>23</v>
      </c>
      <c r="B76" s="66" t="s">
        <v>87</v>
      </c>
      <c r="C76" s="66" t="s">
        <v>10</v>
      </c>
      <c r="D76" s="66" t="s">
        <v>19</v>
      </c>
      <c r="E76" s="94" t="s">
        <v>186</v>
      </c>
      <c r="F76" s="94" t="s">
        <v>22</v>
      </c>
      <c r="G76" s="50">
        <f>G77+G79</f>
        <v>0</v>
      </c>
      <c r="H76" s="50">
        <f t="shared" ref="H76:I76" si="29">H77+H79</f>
        <v>0</v>
      </c>
      <c r="I76" s="50">
        <f t="shared" si="29"/>
        <v>0</v>
      </c>
    </row>
    <row r="77" spans="1:9" s="9" customFormat="1" hidden="1" outlineLevel="1" x14ac:dyDescent="0.25">
      <c r="A77" s="83" t="s">
        <v>185</v>
      </c>
      <c r="B77" s="66" t="s">
        <v>87</v>
      </c>
      <c r="C77" s="66"/>
      <c r="D77" s="66"/>
      <c r="E77" s="94" t="s">
        <v>186</v>
      </c>
      <c r="F77" s="94" t="s">
        <v>9</v>
      </c>
      <c r="G77" s="50">
        <f>G78</f>
        <v>0</v>
      </c>
      <c r="H77" s="50">
        <f t="shared" ref="H77:I77" si="30">H78</f>
        <v>0</v>
      </c>
      <c r="I77" s="49">
        <f t="shared" si="30"/>
        <v>0</v>
      </c>
    </row>
    <row r="78" spans="1:9" s="9" customFormat="1" ht="16.5" hidden="1" customHeight="1" outlineLevel="1" x14ac:dyDescent="0.25">
      <c r="A78" s="85" t="s">
        <v>25</v>
      </c>
      <c r="B78" s="66" t="s">
        <v>87</v>
      </c>
      <c r="C78" s="66" t="s">
        <v>10</v>
      </c>
      <c r="D78" s="66" t="s">
        <v>19</v>
      </c>
      <c r="E78" s="95" t="s">
        <v>186</v>
      </c>
      <c r="F78" s="95" t="s">
        <v>9</v>
      </c>
      <c r="G78" s="52">
        <v>0</v>
      </c>
      <c r="H78" s="51">
        <v>0</v>
      </c>
      <c r="I78" s="51">
        <v>0</v>
      </c>
    </row>
    <row r="79" spans="1:9" s="9" customFormat="1" ht="32.25" hidden="1" customHeight="1" outlineLevel="1" x14ac:dyDescent="0.25">
      <c r="A79" s="83" t="s">
        <v>60</v>
      </c>
      <c r="B79" s="66" t="s">
        <v>87</v>
      </c>
      <c r="C79" s="66"/>
      <c r="D79" s="66"/>
      <c r="E79" s="94" t="s">
        <v>186</v>
      </c>
      <c r="F79" s="94" t="s">
        <v>58</v>
      </c>
      <c r="G79" s="50">
        <f>G80</f>
        <v>0</v>
      </c>
      <c r="H79" s="50">
        <f t="shared" ref="H79:I79" si="31">H80</f>
        <v>0</v>
      </c>
      <c r="I79" s="49">
        <f t="shared" si="31"/>
        <v>0</v>
      </c>
    </row>
    <row r="80" spans="1:9" s="9" customFormat="1" hidden="1" outlineLevel="1" x14ac:dyDescent="0.25">
      <c r="A80" s="85" t="s">
        <v>25</v>
      </c>
      <c r="B80" s="66" t="s">
        <v>87</v>
      </c>
      <c r="C80" s="66"/>
      <c r="D80" s="66"/>
      <c r="E80" s="95" t="s">
        <v>186</v>
      </c>
      <c r="F80" s="95" t="s">
        <v>58</v>
      </c>
      <c r="G80" s="50">
        <v>0</v>
      </c>
      <c r="H80" s="50">
        <v>0</v>
      </c>
      <c r="I80" s="50">
        <v>0</v>
      </c>
    </row>
    <row r="81" spans="1:9" s="9" customFormat="1" ht="90" collapsed="1" x14ac:dyDescent="0.25">
      <c r="A81" s="65" t="s">
        <v>218</v>
      </c>
      <c r="B81" s="66" t="s">
        <v>87</v>
      </c>
      <c r="C81" s="67"/>
      <c r="D81" s="67"/>
      <c r="E81" s="68" t="s">
        <v>219</v>
      </c>
      <c r="F81" s="68"/>
      <c r="G81" s="49">
        <f>G82</f>
        <v>24640</v>
      </c>
      <c r="H81" s="49">
        <f t="shared" ref="H81:I84" si="32">H82</f>
        <v>0</v>
      </c>
      <c r="I81" s="49">
        <f t="shared" si="32"/>
        <v>0</v>
      </c>
    </row>
    <row r="82" spans="1:9" s="9" customFormat="1" ht="48.75" customHeight="1" x14ac:dyDescent="0.25">
      <c r="A82" s="70" t="s">
        <v>153</v>
      </c>
      <c r="B82" s="67" t="s">
        <v>87</v>
      </c>
      <c r="C82" s="67"/>
      <c r="D82" s="67"/>
      <c r="E82" s="68" t="s">
        <v>219</v>
      </c>
      <c r="F82" s="68" t="s">
        <v>7</v>
      </c>
      <c r="G82" s="49">
        <f>G83</f>
        <v>24640</v>
      </c>
      <c r="H82" s="49">
        <f t="shared" si="32"/>
        <v>0</v>
      </c>
      <c r="I82" s="49">
        <f t="shared" si="32"/>
        <v>0</v>
      </c>
    </row>
    <row r="83" spans="1:9" s="9" customFormat="1" ht="30" x14ac:dyDescent="0.25">
      <c r="A83" s="70" t="s">
        <v>154</v>
      </c>
      <c r="B83" s="67" t="s">
        <v>87</v>
      </c>
      <c r="C83" s="67"/>
      <c r="D83" s="67"/>
      <c r="E83" s="68" t="s">
        <v>219</v>
      </c>
      <c r="F83" s="68" t="s">
        <v>26</v>
      </c>
      <c r="G83" s="49">
        <f>G84</f>
        <v>24640</v>
      </c>
      <c r="H83" s="49">
        <f t="shared" si="32"/>
        <v>0</v>
      </c>
      <c r="I83" s="49">
        <f t="shared" si="32"/>
        <v>0</v>
      </c>
    </row>
    <row r="84" spans="1:9" s="9" customFormat="1" x14ac:dyDescent="0.25">
      <c r="A84" s="70" t="s">
        <v>155</v>
      </c>
      <c r="B84" s="67" t="s">
        <v>87</v>
      </c>
      <c r="C84" s="67"/>
      <c r="D84" s="67"/>
      <c r="E84" s="68" t="s">
        <v>219</v>
      </c>
      <c r="F84" s="68" t="s">
        <v>15</v>
      </c>
      <c r="G84" s="49">
        <f>G85</f>
        <v>24640</v>
      </c>
      <c r="H84" s="49">
        <f t="shared" si="32"/>
        <v>0</v>
      </c>
      <c r="I84" s="49">
        <f t="shared" si="32"/>
        <v>0</v>
      </c>
    </row>
    <row r="85" spans="1:9" s="9" customFormat="1" x14ac:dyDescent="0.25">
      <c r="A85" s="70" t="s">
        <v>25</v>
      </c>
      <c r="B85" s="67" t="s">
        <v>87</v>
      </c>
      <c r="C85" s="67" t="s">
        <v>10</v>
      </c>
      <c r="D85" s="67" t="s">
        <v>19</v>
      </c>
      <c r="E85" s="68" t="s">
        <v>219</v>
      </c>
      <c r="F85" s="68" t="s">
        <v>15</v>
      </c>
      <c r="G85" s="58">
        <v>24640</v>
      </c>
      <c r="H85" s="58">
        <v>0</v>
      </c>
      <c r="I85" s="58">
        <v>0</v>
      </c>
    </row>
    <row r="86" spans="1:9" s="9" customFormat="1" hidden="1" x14ac:dyDescent="0.25">
      <c r="A86" s="96" t="s">
        <v>25</v>
      </c>
      <c r="B86" s="66" t="s">
        <v>87</v>
      </c>
      <c r="C86" s="66" t="s">
        <v>10</v>
      </c>
      <c r="D86" s="66" t="s">
        <v>19</v>
      </c>
      <c r="E86" s="66" t="s">
        <v>93</v>
      </c>
      <c r="F86" s="66" t="s">
        <v>15</v>
      </c>
      <c r="G86" s="50">
        <v>0</v>
      </c>
      <c r="H86" s="50">
        <v>0</v>
      </c>
      <c r="I86" s="49">
        <v>0</v>
      </c>
    </row>
    <row r="87" spans="1:9" s="9" customFormat="1" ht="98.25" customHeight="1" x14ac:dyDescent="0.25">
      <c r="A87" s="96" t="s">
        <v>66</v>
      </c>
      <c r="B87" s="97">
        <v>973</v>
      </c>
      <c r="C87" s="66"/>
      <c r="D87" s="66"/>
      <c r="E87" s="66" t="s">
        <v>42</v>
      </c>
      <c r="F87" s="66"/>
      <c r="G87" s="50">
        <f>G88+G94</f>
        <v>18692226</v>
      </c>
      <c r="H87" s="50">
        <f t="shared" ref="H87:I87" si="33">H88+H94</f>
        <v>18377177</v>
      </c>
      <c r="I87" s="49">
        <f t="shared" si="33"/>
        <v>17984026</v>
      </c>
    </row>
    <row r="88" spans="1:9" s="9" customFormat="1" ht="75" x14ac:dyDescent="0.25">
      <c r="A88" s="87" t="s">
        <v>38</v>
      </c>
      <c r="B88" s="66" t="s">
        <v>87</v>
      </c>
      <c r="C88" s="66"/>
      <c r="D88" s="79"/>
      <c r="E88" s="66" t="s">
        <v>43</v>
      </c>
      <c r="F88" s="79" t="s">
        <v>11</v>
      </c>
      <c r="G88" s="42">
        <f>G91+G93</f>
        <v>18630226</v>
      </c>
      <c r="H88" s="42">
        <f t="shared" ref="H88:I88" si="34">H91+H93</f>
        <v>18315177</v>
      </c>
      <c r="I88" s="43">
        <f t="shared" si="34"/>
        <v>17922026</v>
      </c>
    </row>
    <row r="89" spans="1:9" s="9" customFormat="1" ht="16.5" customHeight="1" x14ac:dyDescent="0.25">
      <c r="A89" s="87" t="s">
        <v>23</v>
      </c>
      <c r="B89" s="66" t="s">
        <v>87</v>
      </c>
      <c r="C89" s="66"/>
      <c r="D89" s="79"/>
      <c r="E89" s="66" t="s">
        <v>43</v>
      </c>
      <c r="F89" s="79" t="s">
        <v>22</v>
      </c>
      <c r="G89" s="42">
        <f>G90</f>
        <v>14308929</v>
      </c>
      <c r="H89" s="42">
        <f t="shared" ref="H89:I90" si="35">H90</f>
        <v>14066956</v>
      </c>
      <c r="I89" s="43">
        <f t="shared" si="35"/>
        <v>13764997</v>
      </c>
    </row>
    <row r="90" spans="1:9" s="9" customFormat="1" ht="30" x14ac:dyDescent="0.25">
      <c r="A90" s="87" t="s">
        <v>24</v>
      </c>
      <c r="B90" s="66" t="s">
        <v>87</v>
      </c>
      <c r="C90" s="66"/>
      <c r="D90" s="79"/>
      <c r="E90" s="66" t="s">
        <v>43</v>
      </c>
      <c r="F90" s="79" t="s">
        <v>9</v>
      </c>
      <c r="G90" s="42">
        <f>G91</f>
        <v>14308929</v>
      </c>
      <c r="H90" s="42">
        <f t="shared" si="35"/>
        <v>14066956</v>
      </c>
      <c r="I90" s="43">
        <f t="shared" si="35"/>
        <v>13764997</v>
      </c>
    </row>
    <row r="91" spans="1:9" s="9" customFormat="1" x14ac:dyDescent="0.25">
      <c r="A91" s="87" t="s">
        <v>25</v>
      </c>
      <c r="B91" s="66" t="s">
        <v>87</v>
      </c>
      <c r="C91" s="66" t="s">
        <v>10</v>
      </c>
      <c r="D91" s="79" t="s">
        <v>19</v>
      </c>
      <c r="E91" s="66" t="s">
        <v>43</v>
      </c>
      <c r="F91" s="79" t="s">
        <v>9</v>
      </c>
      <c r="G91" s="60">
        <v>14308929</v>
      </c>
      <c r="H91" s="60">
        <v>14066956</v>
      </c>
      <c r="I91" s="60">
        <v>13764997</v>
      </c>
    </row>
    <row r="92" spans="1:9" s="9" customFormat="1" ht="45" x14ac:dyDescent="0.25">
      <c r="A92" s="87" t="s">
        <v>60</v>
      </c>
      <c r="B92" s="66" t="s">
        <v>87</v>
      </c>
      <c r="C92" s="66"/>
      <c r="D92" s="79"/>
      <c r="E92" s="66" t="s">
        <v>43</v>
      </c>
      <c r="F92" s="79" t="s">
        <v>58</v>
      </c>
      <c r="G92" s="42">
        <f>G93</f>
        <v>4321297</v>
      </c>
      <c r="H92" s="42">
        <f t="shared" ref="H92:I92" si="36">H93</f>
        <v>4248221</v>
      </c>
      <c r="I92" s="43">
        <f t="shared" si="36"/>
        <v>4157029</v>
      </c>
    </row>
    <row r="93" spans="1:9" s="9" customFormat="1" x14ac:dyDescent="0.25">
      <c r="A93" s="87" t="s">
        <v>25</v>
      </c>
      <c r="B93" s="66" t="s">
        <v>87</v>
      </c>
      <c r="C93" s="66" t="s">
        <v>10</v>
      </c>
      <c r="D93" s="79" t="s">
        <v>19</v>
      </c>
      <c r="E93" s="66" t="s">
        <v>43</v>
      </c>
      <c r="F93" s="79" t="s">
        <v>58</v>
      </c>
      <c r="G93" s="60">
        <v>4321297</v>
      </c>
      <c r="H93" s="60">
        <v>4248221</v>
      </c>
      <c r="I93" s="60">
        <v>4157029</v>
      </c>
    </row>
    <row r="94" spans="1:9" s="9" customFormat="1" ht="30" x14ac:dyDescent="0.25">
      <c r="A94" s="87" t="s">
        <v>21</v>
      </c>
      <c r="B94" s="66" t="s">
        <v>87</v>
      </c>
      <c r="C94" s="66"/>
      <c r="D94" s="79"/>
      <c r="E94" s="66" t="s">
        <v>43</v>
      </c>
      <c r="F94" s="79" t="s">
        <v>7</v>
      </c>
      <c r="G94" s="42">
        <f>G97+G99</f>
        <v>62000</v>
      </c>
      <c r="H94" s="42">
        <f t="shared" ref="H94:I94" si="37">H97+H99</f>
        <v>62000</v>
      </c>
      <c r="I94" s="43">
        <f t="shared" si="37"/>
        <v>62000</v>
      </c>
    </row>
    <row r="95" spans="1:9" s="9" customFormat="1" ht="30" x14ac:dyDescent="0.25">
      <c r="A95" s="87" t="s">
        <v>35</v>
      </c>
      <c r="B95" s="66" t="s">
        <v>87</v>
      </c>
      <c r="C95" s="66"/>
      <c r="D95" s="79"/>
      <c r="E95" s="66" t="s">
        <v>43</v>
      </c>
      <c r="F95" s="79" t="s">
        <v>26</v>
      </c>
      <c r="G95" s="42">
        <f>G96+G98</f>
        <v>62000</v>
      </c>
      <c r="H95" s="42">
        <f t="shared" ref="H95:I95" si="38">H96+H98</f>
        <v>62000</v>
      </c>
      <c r="I95" s="43">
        <f t="shared" si="38"/>
        <v>62000</v>
      </c>
    </row>
    <row r="96" spans="1:9" s="9" customFormat="1" ht="30" hidden="1" outlineLevel="1" x14ac:dyDescent="0.25">
      <c r="A96" s="87" t="s">
        <v>13</v>
      </c>
      <c r="B96" s="66" t="s">
        <v>87</v>
      </c>
      <c r="C96" s="66"/>
      <c r="D96" s="79"/>
      <c r="E96" s="66" t="s">
        <v>43</v>
      </c>
      <c r="F96" s="79" t="s">
        <v>14</v>
      </c>
      <c r="G96" s="42">
        <f>G97</f>
        <v>0</v>
      </c>
      <c r="H96" s="42">
        <f t="shared" ref="H96:I96" si="39">H97</f>
        <v>0</v>
      </c>
      <c r="I96" s="43">
        <f t="shared" si="39"/>
        <v>0</v>
      </c>
    </row>
    <row r="97" spans="1:9" s="9" customFormat="1" hidden="1" outlineLevel="1" x14ac:dyDescent="0.25">
      <c r="A97" s="96" t="s">
        <v>25</v>
      </c>
      <c r="B97" s="66" t="s">
        <v>87</v>
      </c>
      <c r="C97" s="66" t="s">
        <v>10</v>
      </c>
      <c r="D97" s="79" t="s">
        <v>19</v>
      </c>
      <c r="E97" s="66" t="s">
        <v>43</v>
      </c>
      <c r="F97" s="79" t="s">
        <v>14</v>
      </c>
      <c r="G97" s="60">
        <v>0</v>
      </c>
      <c r="H97" s="60">
        <v>0</v>
      </c>
      <c r="I97" s="60">
        <v>0</v>
      </c>
    </row>
    <row r="98" spans="1:9" s="9" customFormat="1" ht="37.5" customHeight="1" collapsed="1" x14ac:dyDescent="0.25">
      <c r="A98" s="96" t="s">
        <v>20</v>
      </c>
      <c r="B98" s="66" t="s">
        <v>87</v>
      </c>
      <c r="C98" s="66"/>
      <c r="D98" s="79"/>
      <c r="E98" s="66" t="s">
        <v>43</v>
      </c>
      <c r="F98" s="79" t="s">
        <v>15</v>
      </c>
      <c r="G98" s="42">
        <f>G99</f>
        <v>62000</v>
      </c>
      <c r="H98" s="42">
        <f t="shared" ref="H98:I98" si="40">H99</f>
        <v>62000</v>
      </c>
      <c r="I98" s="43">
        <f t="shared" si="40"/>
        <v>62000</v>
      </c>
    </row>
    <row r="99" spans="1:9" s="9" customFormat="1" x14ac:dyDescent="0.25">
      <c r="A99" s="98" t="s">
        <v>25</v>
      </c>
      <c r="B99" s="66" t="s">
        <v>87</v>
      </c>
      <c r="C99" s="66" t="s">
        <v>10</v>
      </c>
      <c r="D99" s="79" t="s">
        <v>19</v>
      </c>
      <c r="E99" s="66" t="s">
        <v>43</v>
      </c>
      <c r="F99" s="79" t="s">
        <v>15</v>
      </c>
      <c r="G99" s="60">
        <v>62000</v>
      </c>
      <c r="H99" s="60">
        <v>62000</v>
      </c>
      <c r="I99" s="60">
        <v>62000</v>
      </c>
    </row>
    <row r="100" spans="1:9" s="9" customFormat="1" ht="30" hidden="1" outlineLevel="1" x14ac:dyDescent="0.25">
      <c r="A100" s="96" t="s">
        <v>94</v>
      </c>
      <c r="B100" s="66" t="s">
        <v>87</v>
      </c>
      <c r="C100" s="66"/>
      <c r="D100" s="66"/>
      <c r="E100" s="66" t="s">
        <v>40</v>
      </c>
      <c r="F100" s="66"/>
      <c r="G100" s="35">
        <f t="shared" ref="G100:I105" si="41">G101</f>
        <v>0</v>
      </c>
      <c r="H100" s="35">
        <f t="shared" si="41"/>
        <v>0</v>
      </c>
      <c r="I100" s="36">
        <f t="shared" si="41"/>
        <v>0</v>
      </c>
    </row>
    <row r="101" spans="1:9" s="9" customFormat="1" hidden="1" outlineLevel="1" x14ac:dyDescent="0.25">
      <c r="A101" s="96" t="s">
        <v>95</v>
      </c>
      <c r="B101" s="66" t="s">
        <v>87</v>
      </c>
      <c r="C101" s="66"/>
      <c r="D101" s="66"/>
      <c r="E101" s="66" t="s">
        <v>41</v>
      </c>
      <c r="F101" s="66"/>
      <c r="G101" s="35">
        <f t="shared" si="41"/>
        <v>0</v>
      </c>
      <c r="H101" s="35">
        <f t="shared" si="41"/>
        <v>0</v>
      </c>
      <c r="I101" s="36">
        <f t="shared" si="41"/>
        <v>0</v>
      </c>
    </row>
    <row r="102" spans="1:9" s="9" customFormat="1" ht="30" hidden="1" outlineLevel="1" x14ac:dyDescent="0.25">
      <c r="A102" s="96" t="s">
        <v>90</v>
      </c>
      <c r="B102" s="66" t="s">
        <v>87</v>
      </c>
      <c r="C102" s="66"/>
      <c r="D102" s="66"/>
      <c r="E102" s="66" t="s">
        <v>89</v>
      </c>
      <c r="F102" s="66"/>
      <c r="G102" s="35">
        <f t="shared" si="41"/>
        <v>0</v>
      </c>
      <c r="H102" s="35">
        <f t="shared" si="41"/>
        <v>0</v>
      </c>
      <c r="I102" s="36">
        <f t="shared" si="41"/>
        <v>0</v>
      </c>
    </row>
    <row r="103" spans="1:9" s="9" customFormat="1" ht="46.5" hidden="1" customHeight="1" outlineLevel="1" x14ac:dyDescent="0.25">
      <c r="A103" s="96" t="s">
        <v>91</v>
      </c>
      <c r="B103" s="66" t="s">
        <v>87</v>
      </c>
      <c r="C103" s="66"/>
      <c r="D103" s="66"/>
      <c r="E103" s="66" t="s">
        <v>88</v>
      </c>
      <c r="F103" s="66"/>
      <c r="G103" s="35">
        <f t="shared" si="41"/>
        <v>0</v>
      </c>
      <c r="H103" s="35">
        <f t="shared" si="41"/>
        <v>0</v>
      </c>
      <c r="I103" s="36">
        <f t="shared" si="41"/>
        <v>0</v>
      </c>
    </row>
    <row r="104" spans="1:9" s="9" customFormat="1" ht="35.25" hidden="1" customHeight="1" outlineLevel="1" x14ac:dyDescent="0.25">
      <c r="A104" s="96" t="s">
        <v>21</v>
      </c>
      <c r="B104" s="66" t="s">
        <v>87</v>
      </c>
      <c r="C104" s="66"/>
      <c r="D104" s="66"/>
      <c r="E104" s="66" t="s">
        <v>88</v>
      </c>
      <c r="F104" s="66" t="s">
        <v>7</v>
      </c>
      <c r="G104" s="35">
        <f t="shared" si="41"/>
        <v>0</v>
      </c>
      <c r="H104" s="35">
        <f t="shared" si="41"/>
        <v>0</v>
      </c>
      <c r="I104" s="36">
        <f t="shared" si="41"/>
        <v>0</v>
      </c>
    </row>
    <row r="105" spans="1:9" s="9" customFormat="1" ht="37.5" hidden="1" customHeight="1" outlineLevel="1" x14ac:dyDescent="0.25">
      <c r="A105" s="96" t="s">
        <v>35</v>
      </c>
      <c r="B105" s="66" t="s">
        <v>87</v>
      </c>
      <c r="C105" s="66"/>
      <c r="D105" s="66"/>
      <c r="E105" s="66" t="s">
        <v>88</v>
      </c>
      <c r="F105" s="66" t="s">
        <v>26</v>
      </c>
      <c r="G105" s="35">
        <f t="shared" si="41"/>
        <v>0</v>
      </c>
      <c r="H105" s="35">
        <f t="shared" si="41"/>
        <v>0</v>
      </c>
      <c r="I105" s="36">
        <f t="shared" si="41"/>
        <v>0</v>
      </c>
    </row>
    <row r="106" spans="1:9" s="9" customFormat="1" ht="36" hidden="1" customHeight="1" outlineLevel="1" x14ac:dyDescent="0.25">
      <c r="A106" s="96" t="s">
        <v>20</v>
      </c>
      <c r="B106" s="66" t="s">
        <v>87</v>
      </c>
      <c r="C106" s="66"/>
      <c r="D106" s="66"/>
      <c r="E106" s="66" t="s">
        <v>88</v>
      </c>
      <c r="F106" s="66" t="s">
        <v>15</v>
      </c>
      <c r="G106" s="35">
        <f>G107</f>
        <v>0</v>
      </c>
      <c r="H106" s="35">
        <f t="shared" ref="H106:I106" si="42">H107</f>
        <v>0</v>
      </c>
      <c r="I106" s="36">
        <f t="shared" si="42"/>
        <v>0</v>
      </c>
    </row>
    <row r="107" spans="1:9" s="9" customFormat="1" hidden="1" outlineLevel="1" x14ac:dyDescent="0.25">
      <c r="A107" s="96" t="s">
        <v>25</v>
      </c>
      <c r="B107" s="66" t="s">
        <v>87</v>
      </c>
      <c r="C107" s="66" t="s">
        <v>10</v>
      </c>
      <c r="D107" s="66" t="s">
        <v>92</v>
      </c>
      <c r="E107" s="66" t="s">
        <v>88</v>
      </c>
      <c r="F107" s="66" t="s">
        <v>15</v>
      </c>
      <c r="G107" s="35">
        <v>0</v>
      </c>
      <c r="H107" s="35">
        <v>0</v>
      </c>
      <c r="I107" s="36">
        <v>0</v>
      </c>
    </row>
    <row r="108" spans="1:9" s="9" customFormat="1" ht="60" collapsed="1" x14ac:dyDescent="0.25">
      <c r="A108" s="83" t="s">
        <v>147</v>
      </c>
      <c r="B108" s="66" t="s">
        <v>87</v>
      </c>
      <c r="C108" s="66"/>
      <c r="D108" s="66"/>
      <c r="E108" s="84" t="s">
        <v>149</v>
      </c>
      <c r="F108" s="66"/>
      <c r="G108" s="36">
        <f>G109</f>
        <v>34716</v>
      </c>
      <c r="H108" s="36">
        <f t="shared" ref="H108:I108" si="43">H109</f>
        <v>27615</v>
      </c>
      <c r="I108" s="36">
        <f t="shared" si="43"/>
        <v>33927</v>
      </c>
    </row>
    <row r="109" spans="1:9" s="9" customFormat="1" ht="60" x14ac:dyDescent="0.25">
      <c r="A109" s="83" t="s">
        <v>148</v>
      </c>
      <c r="B109" s="66" t="s">
        <v>87</v>
      </c>
      <c r="C109" s="66"/>
      <c r="D109" s="66"/>
      <c r="E109" s="84" t="s">
        <v>150</v>
      </c>
      <c r="F109" s="66"/>
      <c r="G109" s="36">
        <f>G110</f>
        <v>34716</v>
      </c>
      <c r="H109" s="36">
        <f t="shared" ref="H109:I109" si="44">H110</f>
        <v>27615</v>
      </c>
      <c r="I109" s="36">
        <f t="shared" si="44"/>
        <v>33927</v>
      </c>
    </row>
    <row r="110" spans="1:9" s="9" customFormat="1" ht="30" x14ac:dyDescent="0.25">
      <c r="A110" s="87" t="s">
        <v>21</v>
      </c>
      <c r="B110" s="66" t="s">
        <v>87</v>
      </c>
      <c r="C110" s="66"/>
      <c r="D110" s="66"/>
      <c r="E110" s="84" t="s">
        <v>150</v>
      </c>
      <c r="F110" s="99">
        <v>200</v>
      </c>
      <c r="G110" s="36">
        <f>G111</f>
        <v>34716</v>
      </c>
      <c r="H110" s="36">
        <f t="shared" ref="H110:I110" si="45">H111</f>
        <v>27615</v>
      </c>
      <c r="I110" s="36">
        <f t="shared" si="45"/>
        <v>33927</v>
      </c>
    </row>
    <row r="111" spans="1:9" s="9" customFormat="1" ht="30" x14ac:dyDescent="0.25">
      <c r="A111" s="87" t="s">
        <v>27</v>
      </c>
      <c r="B111" s="66" t="s">
        <v>87</v>
      </c>
      <c r="C111" s="66"/>
      <c r="D111" s="66"/>
      <c r="E111" s="84" t="s">
        <v>150</v>
      </c>
      <c r="F111" s="99">
        <v>240</v>
      </c>
      <c r="G111" s="36">
        <f>G112</f>
        <v>34716</v>
      </c>
      <c r="H111" s="36">
        <f t="shared" ref="H111:I111" si="46">H112</f>
        <v>27615</v>
      </c>
      <c r="I111" s="36">
        <f t="shared" si="46"/>
        <v>33927</v>
      </c>
    </row>
    <row r="112" spans="1:9" s="9" customFormat="1" ht="33.75" customHeight="1" x14ac:dyDescent="0.25">
      <c r="A112" s="19" t="s">
        <v>20</v>
      </c>
      <c r="B112" s="66" t="s">
        <v>87</v>
      </c>
      <c r="C112" s="66"/>
      <c r="D112" s="66"/>
      <c r="E112" s="84" t="s">
        <v>150</v>
      </c>
      <c r="F112" s="99">
        <v>244</v>
      </c>
      <c r="G112" s="36">
        <f>G113</f>
        <v>34716</v>
      </c>
      <c r="H112" s="36">
        <f t="shared" ref="H112:I112" si="47">H113</f>
        <v>27615</v>
      </c>
      <c r="I112" s="36">
        <f t="shared" si="47"/>
        <v>33927</v>
      </c>
    </row>
    <row r="113" spans="1:9" s="9" customFormat="1" x14ac:dyDescent="0.25">
      <c r="A113" s="100" t="s">
        <v>25</v>
      </c>
      <c r="B113" s="66" t="s">
        <v>87</v>
      </c>
      <c r="C113" s="66" t="s">
        <v>10</v>
      </c>
      <c r="D113" s="79" t="s">
        <v>19</v>
      </c>
      <c r="E113" s="84" t="s">
        <v>150</v>
      </c>
      <c r="F113" s="99">
        <v>244</v>
      </c>
      <c r="G113" s="58">
        <v>34716</v>
      </c>
      <c r="H113" s="58">
        <v>27615</v>
      </c>
      <c r="I113" s="58">
        <v>33927</v>
      </c>
    </row>
    <row r="114" spans="1:9" s="9" customFormat="1" ht="60" x14ac:dyDescent="0.25">
      <c r="A114" s="83" t="s">
        <v>151</v>
      </c>
      <c r="B114" s="66" t="s">
        <v>87</v>
      </c>
      <c r="C114" s="66"/>
      <c r="D114" s="79"/>
      <c r="E114" s="94" t="s">
        <v>156</v>
      </c>
      <c r="F114" s="99"/>
      <c r="G114" s="36">
        <f>G115</f>
        <v>20395</v>
      </c>
      <c r="H114" s="36">
        <f t="shared" ref="H114:H118" si="48">H115</f>
        <v>19207</v>
      </c>
      <c r="I114" s="36">
        <f t="shared" ref="I114:I118" si="49">I115</f>
        <v>19405</v>
      </c>
    </row>
    <row r="115" spans="1:9" s="9" customFormat="1" ht="45" x14ac:dyDescent="0.25">
      <c r="A115" s="83" t="s">
        <v>152</v>
      </c>
      <c r="B115" s="66" t="s">
        <v>87</v>
      </c>
      <c r="C115" s="66"/>
      <c r="D115" s="79"/>
      <c r="E115" s="84" t="s">
        <v>157</v>
      </c>
      <c r="F115" s="99"/>
      <c r="G115" s="36">
        <f>G116</f>
        <v>20395</v>
      </c>
      <c r="H115" s="36">
        <f t="shared" si="48"/>
        <v>19207</v>
      </c>
      <c r="I115" s="36">
        <f t="shared" si="49"/>
        <v>19405</v>
      </c>
    </row>
    <row r="116" spans="1:9" s="9" customFormat="1" ht="30" x14ac:dyDescent="0.25">
      <c r="A116" s="83" t="s">
        <v>153</v>
      </c>
      <c r="B116" s="66" t="s">
        <v>87</v>
      </c>
      <c r="C116" s="66"/>
      <c r="D116" s="79"/>
      <c r="E116" s="84" t="s">
        <v>157</v>
      </c>
      <c r="F116" s="99">
        <v>200</v>
      </c>
      <c r="G116" s="36">
        <f>G117</f>
        <v>20395</v>
      </c>
      <c r="H116" s="36">
        <f t="shared" si="48"/>
        <v>19207</v>
      </c>
      <c r="I116" s="36">
        <f t="shared" si="49"/>
        <v>19405</v>
      </c>
    </row>
    <row r="117" spans="1:9" s="9" customFormat="1" ht="35.25" customHeight="1" x14ac:dyDescent="0.25">
      <c r="A117" s="83" t="s">
        <v>154</v>
      </c>
      <c r="B117" s="66" t="s">
        <v>87</v>
      </c>
      <c r="C117" s="66"/>
      <c r="D117" s="79"/>
      <c r="E117" s="84" t="s">
        <v>157</v>
      </c>
      <c r="F117" s="99">
        <v>240</v>
      </c>
      <c r="G117" s="36">
        <f>G118</f>
        <v>20395</v>
      </c>
      <c r="H117" s="36">
        <f t="shared" si="48"/>
        <v>19207</v>
      </c>
      <c r="I117" s="36">
        <f t="shared" si="49"/>
        <v>19405</v>
      </c>
    </row>
    <row r="118" spans="1:9" s="9" customFormat="1" x14ac:dyDescent="0.25">
      <c r="A118" s="83" t="s">
        <v>155</v>
      </c>
      <c r="B118" s="66" t="s">
        <v>87</v>
      </c>
      <c r="C118" s="66"/>
      <c r="D118" s="79"/>
      <c r="E118" s="84" t="s">
        <v>157</v>
      </c>
      <c r="F118" s="99">
        <v>244</v>
      </c>
      <c r="G118" s="36">
        <f>G119</f>
        <v>20395</v>
      </c>
      <c r="H118" s="36">
        <f t="shared" si="48"/>
        <v>19207</v>
      </c>
      <c r="I118" s="36">
        <f t="shared" si="49"/>
        <v>19405</v>
      </c>
    </row>
    <row r="119" spans="1:9" s="9" customFormat="1" x14ac:dyDescent="0.25">
      <c r="A119" s="101" t="s">
        <v>25</v>
      </c>
      <c r="B119" s="71" t="s">
        <v>87</v>
      </c>
      <c r="C119" s="71" t="s">
        <v>10</v>
      </c>
      <c r="D119" s="72" t="s">
        <v>19</v>
      </c>
      <c r="E119" s="102" t="s">
        <v>157</v>
      </c>
      <c r="F119" s="103">
        <v>244</v>
      </c>
      <c r="G119" s="61">
        <v>20395</v>
      </c>
      <c r="H119" s="61">
        <v>19207</v>
      </c>
      <c r="I119" s="61">
        <v>19405</v>
      </c>
    </row>
    <row r="120" spans="1:9" s="48" customFormat="1" ht="90" hidden="1" outlineLevel="1" x14ac:dyDescent="0.25">
      <c r="A120" s="93" t="s">
        <v>187</v>
      </c>
      <c r="B120" s="66" t="s">
        <v>87</v>
      </c>
      <c r="C120" s="66"/>
      <c r="D120" s="79"/>
      <c r="E120" s="84" t="s">
        <v>189</v>
      </c>
      <c r="F120" s="99"/>
      <c r="G120" s="49">
        <f>G121</f>
        <v>0</v>
      </c>
      <c r="H120" s="49">
        <f t="shared" ref="H120:H124" si="50">H121</f>
        <v>0</v>
      </c>
      <c r="I120" s="49">
        <f t="shared" ref="I120:I124" si="51">I121</f>
        <v>0</v>
      </c>
    </row>
    <row r="121" spans="1:9" s="48" customFormat="1" ht="90" hidden="1" outlineLevel="1" x14ac:dyDescent="0.25">
      <c r="A121" s="83" t="s">
        <v>188</v>
      </c>
      <c r="B121" s="66" t="s">
        <v>87</v>
      </c>
      <c r="C121" s="66"/>
      <c r="D121" s="79"/>
      <c r="E121" s="84" t="s">
        <v>190</v>
      </c>
      <c r="F121" s="99"/>
      <c r="G121" s="49">
        <f>G122</f>
        <v>0</v>
      </c>
      <c r="H121" s="49">
        <f t="shared" si="50"/>
        <v>0</v>
      </c>
      <c r="I121" s="49">
        <f t="shared" si="51"/>
        <v>0</v>
      </c>
    </row>
    <row r="122" spans="1:9" s="48" customFormat="1" ht="30" hidden="1" outlineLevel="1" x14ac:dyDescent="0.25">
      <c r="A122" s="83" t="s">
        <v>153</v>
      </c>
      <c r="B122" s="66" t="s">
        <v>87</v>
      </c>
      <c r="C122" s="66"/>
      <c r="D122" s="79"/>
      <c r="E122" s="84" t="s">
        <v>190</v>
      </c>
      <c r="F122" s="99">
        <v>200</v>
      </c>
      <c r="G122" s="49">
        <f>G123</f>
        <v>0</v>
      </c>
      <c r="H122" s="49">
        <f t="shared" si="50"/>
        <v>0</v>
      </c>
      <c r="I122" s="49">
        <f t="shared" si="51"/>
        <v>0</v>
      </c>
    </row>
    <row r="123" spans="1:9" s="48" customFormat="1" ht="30" hidden="1" outlineLevel="1" x14ac:dyDescent="0.25">
      <c r="A123" s="83" t="s">
        <v>154</v>
      </c>
      <c r="B123" s="66" t="s">
        <v>87</v>
      </c>
      <c r="C123" s="66"/>
      <c r="D123" s="79"/>
      <c r="E123" s="84" t="s">
        <v>190</v>
      </c>
      <c r="F123" s="99">
        <v>240</v>
      </c>
      <c r="G123" s="49">
        <f>G124</f>
        <v>0</v>
      </c>
      <c r="H123" s="49">
        <f t="shared" si="50"/>
        <v>0</v>
      </c>
      <c r="I123" s="49">
        <f t="shared" si="51"/>
        <v>0</v>
      </c>
    </row>
    <row r="124" spans="1:9" s="48" customFormat="1" hidden="1" outlineLevel="1" x14ac:dyDescent="0.25">
      <c r="A124" s="83" t="s">
        <v>155</v>
      </c>
      <c r="B124" s="66" t="s">
        <v>87</v>
      </c>
      <c r="C124" s="66"/>
      <c r="D124" s="79"/>
      <c r="E124" s="84" t="s">
        <v>190</v>
      </c>
      <c r="F124" s="99">
        <v>244</v>
      </c>
      <c r="G124" s="49">
        <f>G125</f>
        <v>0</v>
      </c>
      <c r="H124" s="49">
        <f t="shared" si="50"/>
        <v>0</v>
      </c>
      <c r="I124" s="49">
        <f t="shared" si="51"/>
        <v>0</v>
      </c>
    </row>
    <row r="125" spans="1:9" s="48" customFormat="1" hidden="1" outlineLevel="1" x14ac:dyDescent="0.25">
      <c r="A125" s="83" t="s">
        <v>25</v>
      </c>
      <c r="B125" s="71" t="s">
        <v>87</v>
      </c>
      <c r="C125" s="71" t="s">
        <v>10</v>
      </c>
      <c r="D125" s="72" t="s">
        <v>19</v>
      </c>
      <c r="E125" s="86" t="s">
        <v>190</v>
      </c>
      <c r="F125" s="103">
        <v>244</v>
      </c>
      <c r="G125" s="47">
        <v>0</v>
      </c>
      <c r="H125" s="47">
        <v>0</v>
      </c>
      <c r="I125" s="47">
        <v>0</v>
      </c>
    </row>
    <row r="126" spans="1:9" s="9" customFormat="1" ht="48" customHeight="1" collapsed="1" x14ac:dyDescent="0.25">
      <c r="A126" s="83" t="s">
        <v>158</v>
      </c>
      <c r="B126" s="66" t="s">
        <v>87</v>
      </c>
      <c r="C126" s="66"/>
      <c r="D126" s="79"/>
      <c r="E126" s="84" t="s">
        <v>160</v>
      </c>
      <c r="F126" s="99"/>
      <c r="G126" s="36">
        <f>G127</f>
        <v>31872</v>
      </c>
      <c r="H126" s="36">
        <f t="shared" ref="H126:H130" si="52">H127</f>
        <v>31872</v>
      </c>
      <c r="I126" s="36">
        <f t="shared" ref="I126:I130" si="53">I127</f>
        <v>31872</v>
      </c>
    </row>
    <row r="127" spans="1:9" s="9" customFormat="1" ht="45" x14ac:dyDescent="0.25">
      <c r="A127" s="83" t="s">
        <v>159</v>
      </c>
      <c r="B127" s="66" t="s">
        <v>87</v>
      </c>
      <c r="C127" s="66"/>
      <c r="D127" s="79"/>
      <c r="E127" s="84" t="s">
        <v>161</v>
      </c>
      <c r="F127" s="99"/>
      <c r="G127" s="36">
        <f>G128</f>
        <v>31872</v>
      </c>
      <c r="H127" s="36">
        <f t="shared" si="52"/>
        <v>31872</v>
      </c>
      <c r="I127" s="36">
        <f t="shared" si="53"/>
        <v>31872</v>
      </c>
    </row>
    <row r="128" spans="1:9" s="9" customFormat="1" ht="30" x14ac:dyDescent="0.25">
      <c r="A128" s="83" t="s">
        <v>153</v>
      </c>
      <c r="B128" s="66" t="s">
        <v>87</v>
      </c>
      <c r="C128" s="66"/>
      <c r="D128" s="79"/>
      <c r="E128" s="84" t="s">
        <v>161</v>
      </c>
      <c r="F128" s="99">
        <v>200</v>
      </c>
      <c r="G128" s="36">
        <f>G129</f>
        <v>31872</v>
      </c>
      <c r="H128" s="36">
        <f t="shared" si="52"/>
        <v>31872</v>
      </c>
      <c r="I128" s="36">
        <f t="shared" si="53"/>
        <v>31872</v>
      </c>
    </row>
    <row r="129" spans="1:9" s="9" customFormat="1" ht="32.25" customHeight="1" x14ac:dyDescent="0.25">
      <c r="A129" s="83" t="s">
        <v>154</v>
      </c>
      <c r="B129" s="66" t="s">
        <v>87</v>
      </c>
      <c r="C129" s="66"/>
      <c r="D129" s="79"/>
      <c r="E129" s="84" t="s">
        <v>161</v>
      </c>
      <c r="F129" s="99">
        <v>240</v>
      </c>
      <c r="G129" s="36">
        <f>G130</f>
        <v>31872</v>
      </c>
      <c r="H129" s="36">
        <f t="shared" si="52"/>
        <v>31872</v>
      </c>
      <c r="I129" s="36">
        <f t="shared" si="53"/>
        <v>31872</v>
      </c>
    </row>
    <row r="130" spans="1:9" s="9" customFormat="1" x14ac:dyDescent="0.25">
      <c r="A130" s="83" t="s">
        <v>155</v>
      </c>
      <c r="B130" s="66" t="s">
        <v>87</v>
      </c>
      <c r="C130" s="66"/>
      <c r="D130" s="79"/>
      <c r="E130" s="84" t="s">
        <v>161</v>
      </c>
      <c r="F130" s="99">
        <v>244</v>
      </c>
      <c r="G130" s="36">
        <f>G131</f>
        <v>31872</v>
      </c>
      <c r="H130" s="36">
        <f t="shared" si="52"/>
        <v>31872</v>
      </c>
      <c r="I130" s="36">
        <f t="shared" si="53"/>
        <v>31872</v>
      </c>
    </row>
    <row r="131" spans="1:9" s="9" customFormat="1" x14ac:dyDescent="0.25">
      <c r="A131" s="85" t="s">
        <v>25</v>
      </c>
      <c r="B131" s="66" t="s">
        <v>87</v>
      </c>
      <c r="C131" s="66" t="s">
        <v>10</v>
      </c>
      <c r="D131" s="79" t="s">
        <v>19</v>
      </c>
      <c r="E131" s="86" t="s">
        <v>161</v>
      </c>
      <c r="F131" s="99">
        <v>244</v>
      </c>
      <c r="G131" s="58">
        <v>31872</v>
      </c>
      <c r="H131" s="58">
        <v>31872</v>
      </c>
      <c r="I131" s="58">
        <v>31872</v>
      </c>
    </row>
    <row r="132" spans="1:9" s="48" customFormat="1" ht="60" x14ac:dyDescent="0.25">
      <c r="A132" s="83" t="s">
        <v>196</v>
      </c>
      <c r="B132" s="66" t="s">
        <v>87</v>
      </c>
      <c r="C132" s="66"/>
      <c r="D132" s="79"/>
      <c r="E132" s="94" t="s">
        <v>197</v>
      </c>
      <c r="F132" s="94"/>
      <c r="G132" s="49">
        <f>G133</f>
        <v>137984</v>
      </c>
      <c r="H132" s="49">
        <f t="shared" ref="H132:I136" si="54">H133</f>
        <v>137984</v>
      </c>
      <c r="I132" s="49">
        <f t="shared" si="54"/>
        <v>137984</v>
      </c>
    </row>
    <row r="133" spans="1:9" s="48" customFormat="1" ht="60" x14ac:dyDescent="0.25">
      <c r="A133" s="83" t="s">
        <v>198</v>
      </c>
      <c r="B133" s="66" t="s">
        <v>87</v>
      </c>
      <c r="C133" s="66"/>
      <c r="D133" s="79"/>
      <c r="E133" s="94" t="s">
        <v>199</v>
      </c>
      <c r="F133" s="94"/>
      <c r="G133" s="49">
        <f>G134</f>
        <v>137984</v>
      </c>
      <c r="H133" s="49">
        <f t="shared" si="54"/>
        <v>137984</v>
      </c>
      <c r="I133" s="49">
        <f t="shared" si="54"/>
        <v>137984</v>
      </c>
    </row>
    <row r="134" spans="1:9" s="48" customFormat="1" ht="30" x14ac:dyDescent="0.25">
      <c r="A134" s="83" t="s">
        <v>153</v>
      </c>
      <c r="B134" s="66" t="s">
        <v>87</v>
      </c>
      <c r="C134" s="66"/>
      <c r="D134" s="79"/>
      <c r="E134" s="94" t="s">
        <v>199</v>
      </c>
      <c r="F134" s="94" t="s">
        <v>7</v>
      </c>
      <c r="G134" s="49">
        <f>G135</f>
        <v>137984</v>
      </c>
      <c r="H134" s="49">
        <f t="shared" si="54"/>
        <v>137984</v>
      </c>
      <c r="I134" s="49">
        <f t="shared" si="54"/>
        <v>137984</v>
      </c>
    </row>
    <row r="135" spans="1:9" s="48" customFormat="1" ht="30" x14ac:dyDescent="0.25">
      <c r="A135" s="83" t="s">
        <v>154</v>
      </c>
      <c r="B135" s="66" t="s">
        <v>87</v>
      </c>
      <c r="C135" s="66"/>
      <c r="D135" s="79"/>
      <c r="E135" s="94" t="s">
        <v>199</v>
      </c>
      <c r="F135" s="94" t="s">
        <v>26</v>
      </c>
      <c r="G135" s="49">
        <f>G136</f>
        <v>137984</v>
      </c>
      <c r="H135" s="49">
        <f t="shared" si="54"/>
        <v>137984</v>
      </c>
      <c r="I135" s="49">
        <f t="shared" si="54"/>
        <v>137984</v>
      </c>
    </row>
    <row r="136" spans="1:9" s="48" customFormat="1" x14ac:dyDescent="0.25">
      <c r="A136" s="83" t="s">
        <v>155</v>
      </c>
      <c r="B136" s="66" t="s">
        <v>87</v>
      </c>
      <c r="C136" s="66"/>
      <c r="D136" s="79"/>
      <c r="E136" s="94" t="s">
        <v>199</v>
      </c>
      <c r="F136" s="94" t="s">
        <v>15</v>
      </c>
      <c r="G136" s="49">
        <f>G137</f>
        <v>137984</v>
      </c>
      <c r="H136" s="49">
        <f t="shared" si="54"/>
        <v>137984</v>
      </c>
      <c r="I136" s="49">
        <f t="shared" si="54"/>
        <v>137984</v>
      </c>
    </row>
    <row r="137" spans="1:9" s="48" customFormat="1" x14ac:dyDescent="0.25">
      <c r="A137" s="85" t="s">
        <v>25</v>
      </c>
      <c r="B137" s="66" t="s">
        <v>87</v>
      </c>
      <c r="C137" s="71" t="s">
        <v>10</v>
      </c>
      <c r="D137" s="72" t="s">
        <v>19</v>
      </c>
      <c r="E137" s="95" t="s">
        <v>199</v>
      </c>
      <c r="F137" s="95" t="s">
        <v>15</v>
      </c>
      <c r="G137" s="58">
        <v>137984</v>
      </c>
      <c r="H137" s="58">
        <v>137984</v>
      </c>
      <c r="I137" s="58">
        <v>137984</v>
      </c>
    </row>
    <row r="138" spans="1:9" s="48" customFormat="1" ht="30" x14ac:dyDescent="0.25">
      <c r="A138" s="70" t="s">
        <v>220</v>
      </c>
      <c r="B138" s="66" t="s">
        <v>87</v>
      </c>
      <c r="C138" s="71"/>
      <c r="D138" s="72"/>
      <c r="E138" s="69" t="s">
        <v>221</v>
      </c>
      <c r="F138" s="68"/>
      <c r="G138" s="73">
        <f>G139</f>
        <v>342932</v>
      </c>
      <c r="H138" s="73">
        <f t="shared" ref="H138:I138" si="55">H139</f>
        <v>117813</v>
      </c>
      <c r="I138" s="73">
        <f t="shared" si="55"/>
        <v>78542</v>
      </c>
    </row>
    <row r="139" spans="1:9" s="48" customFormat="1" ht="45" x14ac:dyDescent="0.25">
      <c r="A139" s="70" t="s">
        <v>63</v>
      </c>
      <c r="B139" s="66" t="s">
        <v>87</v>
      </c>
      <c r="C139" s="71"/>
      <c r="D139" s="72"/>
      <c r="E139" s="69" t="s">
        <v>222</v>
      </c>
      <c r="F139" s="68"/>
      <c r="G139" s="73">
        <f>G140+G146</f>
        <v>342932</v>
      </c>
      <c r="H139" s="73">
        <f t="shared" ref="H139:I139" si="56">H140+H146</f>
        <v>117813</v>
      </c>
      <c r="I139" s="73">
        <f t="shared" si="56"/>
        <v>78542</v>
      </c>
    </row>
    <row r="140" spans="1:9" s="48" customFormat="1" ht="75" x14ac:dyDescent="0.25">
      <c r="A140" s="70" t="s">
        <v>184</v>
      </c>
      <c r="B140" s="66" t="s">
        <v>87</v>
      </c>
      <c r="C140" s="71"/>
      <c r="D140" s="72"/>
      <c r="E140" s="69" t="s">
        <v>222</v>
      </c>
      <c r="F140" s="68" t="s">
        <v>11</v>
      </c>
      <c r="G140" s="73">
        <f>G141</f>
        <v>329875</v>
      </c>
      <c r="H140" s="73">
        <f t="shared" ref="H140:I140" si="57">H141</f>
        <v>117813</v>
      </c>
      <c r="I140" s="73">
        <f t="shared" si="57"/>
        <v>78542</v>
      </c>
    </row>
    <row r="141" spans="1:9" s="48" customFormat="1" x14ac:dyDescent="0.25">
      <c r="A141" s="70" t="s">
        <v>23</v>
      </c>
      <c r="B141" s="66" t="s">
        <v>87</v>
      </c>
      <c r="C141" s="71"/>
      <c r="D141" s="72"/>
      <c r="E141" s="69" t="s">
        <v>222</v>
      </c>
      <c r="F141" s="68" t="s">
        <v>22</v>
      </c>
      <c r="G141" s="73">
        <f>G142+G144</f>
        <v>329875</v>
      </c>
      <c r="H141" s="73">
        <f t="shared" ref="H141:I141" si="58">H142+H144</f>
        <v>117813</v>
      </c>
      <c r="I141" s="73">
        <f t="shared" si="58"/>
        <v>78542</v>
      </c>
    </row>
    <row r="142" spans="1:9" s="48" customFormat="1" x14ac:dyDescent="0.25">
      <c r="A142" s="70" t="s">
        <v>185</v>
      </c>
      <c r="B142" s="66" t="s">
        <v>87</v>
      </c>
      <c r="C142" s="71"/>
      <c r="D142" s="72"/>
      <c r="E142" s="69" t="s">
        <v>222</v>
      </c>
      <c r="F142" s="68" t="s">
        <v>9</v>
      </c>
      <c r="G142" s="73">
        <f>G143</f>
        <v>253360</v>
      </c>
      <c r="H142" s="73">
        <f t="shared" ref="H142:I142" si="59">H143</f>
        <v>90486</v>
      </c>
      <c r="I142" s="73">
        <f t="shared" si="59"/>
        <v>60324</v>
      </c>
    </row>
    <row r="143" spans="1:9" s="48" customFormat="1" x14ac:dyDescent="0.25">
      <c r="A143" s="74" t="s">
        <v>25</v>
      </c>
      <c r="B143" s="66" t="s">
        <v>87</v>
      </c>
      <c r="C143" s="71" t="s">
        <v>10</v>
      </c>
      <c r="D143" s="72" t="s">
        <v>19</v>
      </c>
      <c r="E143" s="75" t="s">
        <v>222</v>
      </c>
      <c r="F143" s="76" t="s">
        <v>9</v>
      </c>
      <c r="G143" s="77">
        <v>253360</v>
      </c>
      <c r="H143" s="77">
        <v>90486</v>
      </c>
      <c r="I143" s="77">
        <v>60324</v>
      </c>
    </row>
    <row r="144" spans="1:9" s="48" customFormat="1" ht="45" x14ac:dyDescent="0.25">
      <c r="A144" s="70" t="s">
        <v>60</v>
      </c>
      <c r="B144" s="66" t="s">
        <v>87</v>
      </c>
      <c r="C144" s="71"/>
      <c r="D144" s="72"/>
      <c r="E144" s="69" t="s">
        <v>222</v>
      </c>
      <c r="F144" s="68" t="s">
        <v>58</v>
      </c>
      <c r="G144" s="73">
        <f>G145</f>
        <v>76515</v>
      </c>
      <c r="H144" s="73">
        <f t="shared" ref="H144:I144" si="60">H145</f>
        <v>27327</v>
      </c>
      <c r="I144" s="73">
        <f t="shared" si="60"/>
        <v>18218</v>
      </c>
    </row>
    <row r="145" spans="1:9" s="48" customFormat="1" x14ac:dyDescent="0.25">
      <c r="A145" s="74" t="s">
        <v>25</v>
      </c>
      <c r="B145" s="71" t="s">
        <v>87</v>
      </c>
      <c r="C145" s="71" t="s">
        <v>10</v>
      </c>
      <c r="D145" s="72" t="s">
        <v>19</v>
      </c>
      <c r="E145" s="75" t="s">
        <v>222</v>
      </c>
      <c r="F145" s="76" t="s">
        <v>58</v>
      </c>
      <c r="G145" s="77">
        <v>76515</v>
      </c>
      <c r="H145" s="77">
        <v>27327</v>
      </c>
      <c r="I145" s="77">
        <v>18218</v>
      </c>
    </row>
    <row r="146" spans="1:9" s="48" customFormat="1" ht="30" x14ac:dyDescent="0.25">
      <c r="A146" s="70" t="s">
        <v>153</v>
      </c>
      <c r="B146" s="66" t="s">
        <v>87</v>
      </c>
      <c r="C146" s="71"/>
      <c r="D146" s="72"/>
      <c r="E146" s="69" t="s">
        <v>222</v>
      </c>
      <c r="F146" s="68" t="s">
        <v>7</v>
      </c>
      <c r="G146" s="73">
        <f>G147</f>
        <v>13057</v>
      </c>
      <c r="H146" s="73">
        <f t="shared" ref="H146:I148" si="61">H147</f>
        <v>0</v>
      </c>
      <c r="I146" s="73">
        <f t="shared" si="61"/>
        <v>0</v>
      </c>
    </row>
    <row r="147" spans="1:9" s="48" customFormat="1" ht="30" x14ac:dyDescent="0.25">
      <c r="A147" s="70" t="s">
        <v>154</v>
      </c>
      <c r="B147" s="66" t="s">
        <v>87</v>
      </c>
      <c r="C147" s="71"/>
      <c r="D147" s="72"/>
      <c r="E147" s="69" t="s">
        <v>222</v>
      </c>
      <c r="F147" s="68" t="s">
        <v>26</v>
      </c>
      <c r="G147" s="73">
        <f>G148</f>
        <v>13057</v>
      </c>
      <c r="H147" s="73">
        <f t="shared" si="61"/>
        <v>0</v>
      </c>
      <c r="I147" s="73">
        <f t="shared" si="61"/>
        <v>0</v>
      </c>
    </row>
    <row r="148" spans="1:9" s="48" customFormat="1" x14ac:dyDescent="0.25">
      <c r="A148" s="70" t="s">
        <v>155</v>
      </c>
      <c r="B148" s="66" t="s">
        <v>87</v>
      </c>
      <c r="C148" s="71"/>
      <c r="D148" s="72"/>
      <c r="E148" s="69" t="s">
        <v>222</v>
      </c>
      <c r="F148" s="68" t="s">
        <v>15</v>
      </c>
      <c r="G148" s="73">
        <f>G149</f>
        <v>13057</v>
      </c>
      <c r="H148" s="73">
        <f t="shared" si="61"/>
        <v>0</v>
      </c>
      <c r="I148" s="73">
        <f t="shared" si="61"/>
        <v>0</v>
      </c>
    </row>
    <row r="149" spans="1:9" s="48" customFormat="1" x14ac:dyDescent="0.25">
      <c r="A149" s="74" t="s">
        <v>25</v>
      </c>
      <c r="B149" s="66" t="s">
        <v>87</v>
      </c>
      <c r="C149" s="71" t="s">
        <v>10</v>
      </c>
      <c r="D149" s="72" t="s">
        <v>19</v>
      </c>
      <c r="E149" s="75" t="s">
        <v>222</v>
      </c>
      <c r="F149" s="76" t="s">
        <v>15</v>
      </c>
      <c r="G149" s="77">
        <v>13057</v>
      </c>
      <c r="H149" s="77">
        <v>0</v>
      </c>
      <c r="I149" s="77">
        <v>0</v>
      </c>
    </row>
    <row r="150" spans="1:9" ht="30" x14ac:dyDescent="0.25">
      <c r="A150" s="87" t="s">
        <v>203</v>
      </c>
      <c r="B150" s="66" t="s">
        <v>87</v>
      </c>
      <c r="C150" s="89"/>
      <c r="D150" s="99"/>
      <c r="E150" s="66" t="s">
        <v>40</v>
      </c>
      <c r="F150" s="99"/>
      <c r="G150" s="38">
        <f>G151+G164</f>
        <v>340808</v>
      </c>
      <c r="H150" s="38">
        <f t="shared" ref="H150:I150" si="62">H151+H164</f>
        <v>332456</v>
      </c>
      <c r="I150" s="38">
        <f t="shared" si="62"/>
        <v>332456</v>
      </c>
    </row>
    <row r="151" spans="1:9" x14ac:dyDescent="0.25">
      <c r="A151" s="87" t="s">
        <v>205</v>
      </c>
      <c r="B151" s="66" t="s">
        <v>87</v>
      </c>
      <c r="C151" s="79"/>
      <c r="D151" s="92"/>
      <c r="E151" s="104" t="s">
        <v>44</v>
      </c>
      <c r="F151" s="92"/>
      <c r="G151" s="38">
        <f>G163+G152+G170+G182</f>
        <v>340808</v>
      </c>
      <c r="H151" s="38">
        <f t="shared" ref="H151:I151" si="63">H163+H152+H170+H182</f>
        <v>332456</v>
      </c>
      <c r="I151" s="38">
        <f t="shared" si="63"/>
        <v>332456</v>
      </c>
    </row>
    <row r="152" spans="1:9" ht="33" customHeight="1" outlineLevel="1" x14ac:dyDescent="0.25">
      <c r="A152" s="83" t="s">
        <v>166</v>
      </c>
      <c r="B152" s="66" t="s">
        <v>87</v>
      </c>
      <c r="C152" s="79"/>
      <c r="D152" s="92"/>
      <c r="E152" s="94" t="s">
        <v>168</v>
      </c>
      <c r="F152" s="99"/>
      <c r="G152" s="36">
        <f>G153</f>
        <v>278536</v>
      </c>
      <c r="H152" s="36">
        <f t="shared" ref="H152:H156" si="64">H153</f>
        <v>278536</v>
      </c>
      <c r="I152" s="36">
        <f t="shared" ref="I152:I156" si="65">I153</f>
        <v>278536</v>
      </c>
    </row>
    <row r="153" spans="1:9" ht="45" outlineLevel="1" x14ac:dyDescent="0.25">
      <c r="A153" s="83" t="s">
        <v>63</v>
      </c>
      <c r="B153" s="66" t="s">
        <v>87</v>
      </c>
      <c r="C153" s="79"/>
      <c r="D153" s="92"/>
      <c r="E153" s="94" t="s">
        <v>169</v>
      </c>
      <c r="F153" s="99"/>
      <c r="G153" s="36">
        <f>G154</f>
        <v>278536</v>
      </c>
      <c r="H153" s="36">
        <f t="shared" si="64"/>
        <v>278536</v>
      </c>
      <c r="I153" s="36">
        <f t="shared" si="65"/>
        <v>278536</v>
      </c>
    </row>
    <row r="154" spans="1:9" ht="30" outlineLevel="1" x14ac:dyDescent="0.25">
      <c r="A154" s="83" t="s">
        <v>153</v>
      </c>
      <c r="B154" s="66" t="s">
        <v>87</v>
      </c>
      <c r="C154" s="79"/>
      <c r="D154" s="92"/>
      <c r="E154" s="94" t="s">
        <v>169</v>
      </c>
      <c r="F154" s="99">
        <v>200</v>
      </c>
      <c r="G154" s="36">
        <f>G155</f>
        <v>278536</v>
      </c>
      <c r="H154" s="36">
        <f t="shared" si="64"/>
        <v>278536</v>
      </c>
      <c r="I154" s="36">
        <f t="shared" si="65"/>
        <v>278536</v>
      </c>
    </row>
    <row r="155" spans="1:9" ht="32.25" customHeight="1" outlineLevel="1" x14ac:dyDescent="0.25">
      <c r="A155" s="83" t="s">
        <v>154</v>
      </c>
      <c r="B155" s="66" t="s">
        <v>87</v>
      </c>
      <c r="C155" s="79"/>
      <c r="D155" s="92"/>
      <c r="E155" s="94" t="s">
        <v>169</v>
      </c>
      <c r="F155" s="99">
        <v>240</v>
      </c>
      <c r="G155" s="36">
        <f>G156</f>
        <v>278536</v>
      </c>
      <c r="H155" s="36">
        <f t="shared" si="64"/>
        <v>278536</v>
      </c>
      <c r="I155" s="36">
        <f t="shared" si="65"/>
        <v>278536</v>
      </c>
    </row>
    <row r="156" spans="1:9" outlineLevel="1" x14ac:dyDescent="0.25">
      <c r="A156" s="83" t="s">
        <v>155</v>
      </c>
      <c r="B156" s="66" t="s">
        <v>87</v>
      </c>
      <c r="C156" s="79"/>
      <c r="D156" s="92"/>
      <c r="E156" s="94" t="s">
        <v>169</v>
      </c>
      <c r="F156" s="99">
        <v>244</v>
      </c>
      <c r="G156" s="36">
        <f>G157</f>
        <v>278536</v>
      </c>
      <c r="H156" s="36">
        <f t="shared" si="64"/>
        <v>278536</v>
      </c>
      <c r="I156" s="36">
        <f t="shared" si="65"/>
        <v>278536</v>
      </c>
    </row>
    <row r="157" spans="1:9" outlineLevel="1" x14ac:dyDescent="0.25">
      <c r="A157" s="85" t="s">
        <v>167</v>
      </c>
      <c r="B157" s="66" t="s">
        <v>87</v>
      </c>
      <c r="C157" s="79" t="s">
        <v>10</v>
      </c>
      <c r="D157" s="66" t="s">
        <v>84</v>
      </c>
      <c r="E157" s="95" t="s">
        <v>169</v>
      </c>
      <c r="F157" s="99">
        <v>244</v>
      </c>
      <c r="G157" s="58">
        <v>278536</v>
      </c>
      <c r="H157" s="58">
        <v>278536</v>
      </c>
      <c r="I157" s="58">
        <v>278536</v>
      </c>
    </row>
    <row r="158" spans="1:9" ht="33.75" customHeight="1" x14ac:dyDescent="0.25">
      <c r="A158" s="105" t="s">
        <v>33</v>
      </c>
      <c r="B158" s="66" t="s">
        <v>87</v>
      </c>
      <c r="C158" s="99"/>
      <c r="D158" s="99"/>
      <c r="E158" s="99" t="s">
        <v>48</v>
      </c>
      <c r="F158" s="99"/>
      <c r="G158" s="44">
        <f>G159</f>
        <v>12160</v>
      </c>
      <c r="H158" s="36">
        <f t="shared" ref="H158:I159" si="66">H159</f>
        <v>12160</v>
      </c>
      <c r="I158" s="36">
        <f t="shared" si="66"/>
        <v>12160</v>
      </c>
    </row>
    <row r="159" spans="1:9" ht="45" x14ac:dyDescent="0.25">
      <c r="A159" s="105" t="s">
        <v>50</v>
      </c>
      <c r="B159" s="66" t="s">
        <v>87</v>
      </c>
      <c r="C159" s="99"/>
      <c r="D159" s="99"/>
      <c r="E159" s="99" t="s">
        <v>49</v>
      </c>
      <c r="F159" s="99"/>
      <c r="G159" s="44">
        <f>G160</f>
        <v>12160</v>
      </c>
      <c r="H159" s="36">
        <f t="shared" si="66"/>
        <v>12160</v>
      </c>
      <c r="I159" s="36">
        <f t="shared" si="66"/>
        <v>12160</v>
      </c>
    </row>
    <row r="160" spans="1:9" ht="30" x14ac:dyDescent="0.25">
      <c r="A160" s="87" t="s">
        <v>21</v>
      </c>
      <c r="B160" s="106">
        <v>973</v>
      </c>
      <c r="C160" s="79"/>
      <c r="D160" s="99"/>
      <c r="E160" s="104" t="s">
        <v>49</v>
      </c>
      <c r="F160" s="99">
        <v>200</v>
      </c>
      <c r="G160" s="44">
        <f t="shared" ref="G160:I161" si="67">G161</f>
        <v>12160</v>
      </c>
      <c r="H160" s="36">
        <f t="shared" si="67"/>
        <v>12160</v>
      </c>
      <c r="I160" s="36">
        <f t="shared" si="67"/>
        <v>12160</v>
      </c>
    </row>
    <row r="161" spans="1:9" ht="30" x14ac:dyDescent="0.25">
      <c r="A161" s="87" t="s">
        <v>27</v>
      </c>
      <c r="B161" s="106">
        <v>973</v>
      </c>
      <c r="C161" s="79"/>
      <c r="D161" s="99"/>
      <c r="E161" s="104" t="s">
        <v>49</v>
      </c>
      <c r="F161" s="99">
        <v>240</v>
      </c>
      <c r="G161" s="44">
        <f t="shared" si="67"/>
        <v>12160</v>
      </c>
      <c r="H161" s="36">
        <f t="shared" si="67"/>
        <v>12160</v>
      </c>
      <c r="I161" s="36">
        <f t="shared" si="67"/>
        <v>12160</v>
      </c>
    </row>
    <row r="162" spans="1:9" ht="32.25" customHeight="1" x14ac:dyDescent="0.25">
      <c r="A162" s="19" t="s">
        <v>20</v>
      </c>
      <c r="B162" s="106">
        <v>973</v>
      </c>
      <c r="C162" s="79"/>
      <c r="D162" s="99"/>
      <c r="E162" s="104" t="s">
        <v>49</v>
      </c>
      <c r="F162" s="99">
        <v>244</v>
      </c>
      <c r="G162" s="44">
        <f t="shared" ref="G162:I162" si="68">G163</f>
        <v>12160</v>
      </c>
      <c r="H162" s="36">
        <f t="shared" si="68"/>
        <v>12160</v>
      </c>
      <c r="I162" s="36">
        <f t="shared" si="68"/>
        <v>12160</v>
      </c>
    </row>
    <row r="163" spans="1:9" x14ac:dyDescent="0.25">
      <c r="A163" s="19" t="s">
        <v>36</v>
      </c>
      <c r="B163" s="106">
        <v>973</v>
      </c>
      <c r="C163" s="79" t="s">
        <v>10</v>
      </c>
      <c r="D163" s="66" t="s">
        <v>84</v>
      </c>
      <c r="E163" s="104" t="s">
        <v>49</v>
      </c>
      <c r="F163" s="99">
        <v>244</v>
      </c>
      <c r="G163" s="58">
        <v>12160</v>
      </c>
      <c r="H163" s="58">
        <v>12160</v>
      </c>
      <c r="I163" s="58">
        <v>12160</v>
      </c>
    </row>
    <row r="164" spans="1:9" ht="30" hidden="1" outlineLevel="1" x14ac:dyDescent="0.25">
      <c r="A164" s="83" t="s">
        <v>162</v>
      </c>
      <c r="B164" s="66" t="s">
        <v>87</v>
      </c>
      <c r="C164" s="79"/>
      <c r="D164" s="66"/>
      <c r="E164" s="94" t="s">
        <v>164</v>
      </c>
      <c r="F164" s="99"/>
      <c r="G164" s="36">
        <f>G165</f>
        <v>0</v>
      </c>
      <c r="H164" s="36">
        <f t="shared" ref="H164:H168" si="69">H165</f>
        <v>0</v>
      </c>
      <c r="I164" s="36">
        <f t="shared" ref="I164:I168" si="70">I165</f>
        <v>0</v>
      </c>
    </row>
    <row r="165" spans="1:9" ht="46.5" hidden="1" customHeight="1" outlineLevel="1" x14ac:dyDescent="0.25">
      <c r="A165" s="83" t="s">
        <v>163</v>
      </c>
      <c r="B165" s="66" t="s">
        <v>87</v>
      </c>
      <c r="C165" s="79"/>
      <c r="D165" s="66"/>
      <c r="E165" s="94" t="s">
        <v>165</v>
      </c>
      <c r="F165" s="99"/>
      <c r="G165" s="36">
        <f>G166</f>
        <v>0</v>
      </c>
      <c r="H165" s="36">
        <f t="shared" si="69"/>
        <v>0</v>
      </c>
      <c r="I165" s="36">
        <f t="shared" si="70"/>
        <v>0</v>
      </c>
    </row>
    <row r="166" spans="1:9" ht="30" hidden="1" outlineLevel="1" x14ac:dyDescent="0.25">
      <c r="A166" s="83" t="s">
        <v>153</v>
      </c>
      <c r="B166" s="106">
        <v>973</v>
      </c>
      <c r="C166" s="79"/>
      <c r="D166" s="66"/>
      <c r="E166" s="94" t="s">
        <v>165</v>
      </c>
      <c r="F166" s="99">
        <v>200</v>
      </c>
      <c r="G166" s="36">
        <f>G167</f>
        <v>0</v>
      </c>
      <c r="H166" s="36">
        <f t="shared" si="69"/>
        <v>0</v>
      </c>
      <c r="I166" s="36">
        <f t="shared" si="70"/>
        <v>0</v>
      </c>
    </row>
    <row r="167" spans="1:9" ht="32.25" hidden="1" customHeight="1" outlineLevel="1" x14ac:dyDescent="0.25">
      <c r="A167" s="83" t="s">
        <v>154</v>
      </c>
      <c r="B167" s="106">
        <v>973</v>
      </c>
      <c r="C167" s="79"/>
      <c r="D167" s="66"/>
      <c r="E167" s="84" t="s">
        <v>165</v>
      </c>
      <c r="F167" s="99">
        <v>240</v>
      </c>
      <c r="G167" s="36">
        <f>G168</f>
        <v>0</v>
      </c>
      <c r="H167" s="36">
        <f t="shared" si="69"/>
        <v>0</v>
      </c>
      <c r="I167" s="36">
        <f t="shared" si="70"/>
        <v>0</v>
      </c>
    </row>
    <row r="168" spans="1:9" hidden="1" outlineLevel="1" x14ac:dyDescent="0.25">
      <c r="A168" s="83" t="s">
        <v>155</v>
      </c>
      <c r="B168" s="106">
        <v>973</v>
      </c>
      <c r="C168" s="79"/>
      <c r="D168" s="66"/>
      <c r="E168" s="84" t="s">
        <v>165</v>
      </c>
      <c r="F168" s="99">
        <v>244</v>
      </c>
      <c r="G168" s="36">
        <f>G169</f>
        <v>0</v>
      </c>
      <c r="H168" s="36">
        <f t="shared" si="69"/>
        <v>0</v>
      </c>
      <c r="I168" s="36">
        <f t="shared" si="70"/>
        <v>0</v>
      </c>
    </row>
    <row r="169" spans="1:9" hidden="1" outlineLevel="1" x14ac:dyDescent="0.25">
      <c r="A169" s="101" t="s">
        <v>30</v>
      </c>
      <c r="B169" s="71" t="s">
        <v>87</v>
      </c>
      <c r="C169" s="72" t="s">
        <v>75</v>
      </c>
      <c r="D169" s="71" t="s">
        <v>76</v>
      </c>
      <c r="E169" s="102" t="s">
        <v>165</v>
      </c>
      <c r="F169" s="103">
        <v>244</v>
      </c>
      <c r="G169" s="61">
        <v>0</v>
      </c>
      <c r="H169" s="61">
        <v>0</v>
      </c>
      <c r="I169" s="61">
        <v>0</v>
      </c>
    </row>
    <row r="170" spans="1:9" ht="75" collapsed="1" x14ac:dyDescent="0.25">
      <c r="A170" s="83" t="s">
        <v>170</v>
      </c>
      <c r="B170" s="66" t="s">
        <v>87</v>
      </c>
      <c r="C170" s="79"/>
      <c r="D170" s="66"/>
      <c r="E170" s="84" t="s">
        <v>172</v>
      </c>
      <c r="F170" s="99"/>
      <c r="G170" s="36">
        <f>G171</f>
        <v>50112</v>
      </c>
      <c r="H170" s="36">
        <f t="shared" ref="H170:I171" si="71">H171</f>
        <v>41760</v>
      </c>
      <c r="I170" s="36">
        <f t="shared" si="71"/>
        <v>41760</v>
      </c>
    </row>
    <row r="171" spans="1:9" ht="75" x14ac:dyDescent="0.25">
      <c r="A171" s="83" t="s">
        <v>171</v>
      </c>
      <c r="B171" s="106">
        <v>973</v>
      </c>
      <c r="C171" s="79"/>
      <c r="D171" s="66"/>
      <c r="E171" s="84" t="s">
        <v>173</v>
      </c>
      <c r="F171" s="99"/>
      <c r="G171" s="36">
        <f>G172</f>
        <v>50112</v>
      </c>
      <c r="H171" s="36">
        <f t="shared" si="71"/>
        <v>41760</v>
      </c>
      <c r="I171" s="36">
        <f t="shared" si="71"/>
        <v>41760</v>
      </c>
    </row>
    <row r="172" spans="1:9" ht="30" x14ac:dyDescent="0.25">
      <c r="A172" s="83" t="s">
        <v>153</v>
      </c>
      <c r="B172" s="106">
        <v>973</v>
      </c>
      <c r="C172" s="79"/>
      <c r="D172" s="66"/>
      <c r="E172" s="84" t="s">
        <v>173</v>
      </c>
      <c r="F172" s="99">
        <v>200</v>
      </c>
      <c r="G172" s="36">
        <f t="shared" ref="G172:I174" si="72">G173</f>
        <v>50112</v>
      </c>
      <c r="H172" s="36">
        <f t="shared" si="72"/>
        <v>41760</v>
      </c>
      <c r="I172" s="36">
        <f t="shared" si="72"/>
        <v>41760</v>
      </c>
    </row>
    <row r="173" spans="1:9" ht="34.5" customHeight="1" x14ac:dyDescent="0.25">
      <c r="A173" s="83" t="s">
        <v>154</v>
      </c>
      <c r="B173" s="106">
        <v>973</v>
      </c>
      <c r="C173" s="79"/>
      <c r="D173" s="66"/>
      <c r="E173" s="84" t="s">
        <v>173</v>
      </c>
      <c r="F173" s="99">
        <v>240</v>
      </c>
      <c r="G173" s="36">
        <f t="shared" si="72"/>
        <v>50112</v>
      </c>
      <c r="H173" s="36">
        <f t="shared" si="72"/>
        <v>41760</v>
      </c>
      <c r="I173" s="36">
        <f t="shared" si="72"/>
        <v>41760</v>
      </c>
    </row>
    <row r="174" spans="1:9" x14ac:dyDescent="0.25">
      <c r="A174" s="83" t="s">
        <v>155</v>
      </c>
      <c r="B174" s="106">
        <v>973</v>
      </c>
      <c r="C174" s="79"/>
      <c r="D174" s="66"/>
      <c r="E174" s="84" t="s">
        <v>173</v>
      </c>
      <c r="F174" s="99">
        <v>244</v>
      </c>
      <c r="G174" s="36">
        <f t="shared" si="72"/>
        <v>50112</v>
      </c>
      <c r="H174" s="36">
        <f t="shared" si="72"/>
        <v>41760</v>
      </c>
      <c r="I174" s="36">
        <f t="shared" si="72"/>
        <v>41760</v>
      </c>
    </row>
    <row r="175" spans="1:9" x14ac:dyDescent="0.25">
      <c r="A175" s="85" t="s">
        <v>167</v>
      </c>
      <c r="B175" s="107">
        <v>973</v>
      </c>
      <c r="C175" s="72" t="s">
        <v>10</v>
      </c>
      <c r="D175" s="71" t="s">
        <v>84</v>
      </c>
      <c r="E175" s="102" t="s">
        <v>173</v>
      </c>
      <c r="F175" s="103">
        <v>244</v>
      </c>
      <c r="G175" s="61">
        <v>50112</v>
      </c>
      <c r="H175" s="61">
        <v>41760</v>
      </c>
      <c r="I175" s="61">
        <v>41760</v>
      </c>
    </row>
    <row r="176" spans="1:9" ht="45" x14ac:dyDescent="0.25">
      <c r="A176" s="70" t="s">
        <v>163</v>
      </c>
      <c r="B176" s="106">
        <v>973</v>
      </c>
      <c r="C176" s="79"/>
      <c r="D176" s="66"/>
      <c r="E176" s="68" t="s">
        <v>45</v>
      </c>
      <c r="F176" s="103"/>
      <c r="G176" s="49">
        <f>G178</f>
        <v>277248</v>
      </c>
      <c r="H176" s="49">
        <f t="shared" ref="H176:I179" si="73">H178</f>
        <v>277248</v>
      </c>
      <c r="I176" s="49">
        <f t="shared" si="73"/>
        <v>277248</v>
      </c>
    </row>
    <row r="177" spans="1:9" ht="45" x14ac:dyDescent="0.25">
      <c r="A177" s="70" t="s">
        <v>163</v>
      </c>
      <c r="B177" s="106">
        <v>973</v>
      </c>
      <c r="C177" s="79"/>
      <c r="D177" s="66"/>
      <c r="E177" s="68" t="s">
        <v>55</v>
      </c>
      <c r="F177" s="103"/>
      <c r="G177" s="49">
        <f>G179</f>
        <v>277248</v>
      </c>
      <c r="H177" s="49">
        <f t="shared" si="73"/>
        <v>277248</v>
      </c>
      <c r="I177" s="49">
        <f t="shared" si="73"/>
        <v>277248</v>
      </c>
    </row>
    <row r="178" spans="1:9" ht="30" x14ac:dyDescent="0.25">
      <c r="A178" s="70" t="s">
        <v>153</v>
      </c>
      <c r="B178" s="106">
        <v>973</v>
      </c>
      <c r="C178" s="79"/>
      <c r="D178" s="66"/>
      <c r="E178" s="68" t="s">
        <v>55</v>
      </c>
      <c r="F178" s="99">
        <v>200</v>
      </c>
      <c r="G178" s="49">
        <f>G180</f>
        <v>277248</v>
      </c>
      <c r="H178" s="49">
        <f t="shared" si="73"/>
        <v>277248</v>
      </c>
      <c r="I178" s="49">
        <f t="shared" si="73"/>
        <v>277248</v>
      </c>
    </row>
    <row r="179" spans="1:9" ht="30" x14ac:dyDescent="0.25">
      <c r="A179" s="70" t="s">
        <v>154</v>
      </c>
      <c r="B179" s="106">
        <v>973</v>
      </c>
      <c r="C179" s="79"/>
      <c r="D179" s="66"/>
      <c r="E179" s="68" t="s">
        <v>55</v>
      </c>
      <c r="F179" s="99">
        <v>240</v>
      </c>
      <c r="G179" s="49">
        <f>G181</f>
        <v>277248</v>
      </c>
      <c r="H179" s="49">
        <f t="shared" si="73"/>
        <v>277248</v>
      </c>
      <c r="I179" s="49">
        <f t="shared" si="73"/>
        <v>277248</v>
      </c>
    </row>
    <row r="180" spans="1:9" ht="16.5" customHeight="1" x14ac:dyDescent="0.25">
      <c r="A180" s="70" t="s">
        <v>30</v>
      </c>
      <c r="B180" s="106">
        <v>973</v>
      </c>
      <c r="C180" s="79"/>
      <c r="D180" s="66"/>
      <c r="E180" s="68" t="s">
        <v>55</v>
      </c>
      <c r="F180" s="99">
        <v>244</v>
      </c>
      <c r="G180" s="49">
        <f>G181</f>
        <v>277248</v>
      </c>
      <c r="H180" s="49">
        <f t="shared" ref="H180:I180" si="74">H181</f>
        <v>277248</v>
      </c>
      <c r="I180" s="49">
        <f t="shared" si="74"/>
        <v>277248</v>
      </c>
    </row>
    <row r="181" spans="1:9" x14ac:dyDescent="0.25">
      <c r="A181" s="83" t="s">
        <v>25</v>
      </c>
      <c r="B181" s="106">
        <v>973</v>
      </c>
      <c r="C181" s="79" t="s">
        <v>75</v>
      </c>
      <c r="D181" s="66" t="s">
        <v>76</v>
      </c>
      <c r="E181" s="68" t="s">
        <v>55</v>
      </c>
      <c r="F181" s="99">
        <v>244</v>
      </c>
      <c r="G181" s="58">
        <v>277248</v>
      </c>
      <c r="H181" s="58">
        <v>277248</v>
      </c>
      <c r="I181" s="58">
        <v>277248</v>
      </c>
    </row>
    <row r="182" spans="1:9" ht="120" hidden="1" outlineLevel="1" x14ac:dyDescent="0.25">
      <c r="A182" s="93" t="s">
        <v>179</v>
      </c>
      <c r="B182" s="66" t="s">
        <v>87</v>
      </c>
      <c r="C182" s="79"/>
      <c r="D182" s="66"/>
      <c r="E182" s="84" t="s">
        <v>181</v>
      </c>
      <c r="F182" s="99"/>
      <c r="G182" s="36">
        <f>G183</f>
        <v>0</v>
      </c>
      <c r="H182" s="36">
        <f t="shared" ref="H182:I183" si="75">H183</f>
        <v>0</v>
      </c>
      <c r="I182" s="36">
        <f t="shared" si="75"/>
        <v>0</v>
      </c>
    </row>
    <row r="183" spans="1:9" ht="105" hidden="1" outlineLevel="1" x14ac:dyDescent="0.25">
      <c r="A183" s="93" t="s">
        <v>180</v>
      </c>
      <c r="B183" s="106">
        <v>973</v>
      </c>
      <c r="C183" s="79"/>
      <c r="D183" s="66"/>
      <c r="E183" s="84" t="s">
        <v>182</v>
      </c>
      <c r="F183" s="99"/>
      <c r="G183" s="36">
        <f>G184</f>
        <v>0</v>
      </c>
      <c r="H183" s="36">
        <f t="shared" si="75"/>
        <v>0</v>
      </c>
      <c r="I183" s="36">
        <f t="shared" si="75"/>
        <v>0</v>
      </c>
    </row>
    <row r="184" spans="1:9" ht="30" hidden="1" outlineLevel="1" x14ac:dyDescent="0.25">
      <c r="A184" s="83" t="s">
        <v>153</v>
      </c>
      <c r="B184" s="106">
        <v>973</v>
      </c>
      <c r="C184" s="79"/>
      <c r="D184" s="66"/>
      <c r="E184" s="84" t="s">
        <v>182</v>
      </c>
      <c r="F184" s="99">
        <v>200</v>
      </c>
      <c r="G184" s="36">
        <f t="shared" ref="G184:I186" si="76">G185</f>
        <v>0</v>
      </c>
      <c r="H184" s="36">
        <f t="shared" si="76"/>
        <v>0</v>
      </c>
      <c r="I184" s="36">
        <f t="shared" si="76"/>
        <v>0</v>
      </c>
    </row>
    <row r="185" spans="1:9" ht="30.75" hidden="1" customHeight="1" outlineLevel="1" x14ac:dyDescent="0.25">
      <c r="A185" s="83" t="s">
        <v>154</v>
      </c>
      <c r="B185" s="106">
        <v>973</v>
      </c>
      <c r="C185" s="79"/>
      <c r="D185" s="66"/>
      <c r="E185" s="84" t="s">
        <v>182</v>
      </c>
      <c r="F185" s="99">
        <v>240</v>
      </c>
      <c r="G185" s="36">
        <f t="shared" si="76"/>
        <v>0</v>
      </c>
      <c r="H185" s="36">
        <f t="shared" si="76"/>
        <v>0</v>
      </c>
      <c r="I185" s="36">
        <f t="shared" si="76"/>
        <v>0</v>
      </c>
    </row>
    <row r="186" spans="1:9" hidden="1" outlineLevel="1" x14ac:dyDescent="0.25">
      <c r="A186" s="83" t="s">
        <v>155</v>
      </c>
      <c r="B186" s="106">
        <v>973</v>
      </c>
      <c r="C186" s="79"/>
      <c r="D186" s="66"/>
      <c r="E186" s="84" t="s">
        <v>182</v>
      </c>
      <c r="F186" s="99">
        <v>244</v>
      </c>
      <c r="G186" s="36">
        <f t="shared" si="76"/>
        <v>0</v>
      </c>
      <c r="H186" s="36">
        <f t="shared" si="76"/>
        <v>0</v>
      </c>
      <c r="I186" s="36">
        <f t="shared" si="76"/>
        <v>0</v>
      </c>
    </row>
    <row r="187" spans="1:9" hidden="1" outlineLevel="1" x14ac:dyDescent="0.25">
      <c r="A187" s="85" t="s">
        <v>30</v>
      </c>
      <c r="B187" s="107">
        <v>973</v>
      </c>
      <c r="C187" s="79" t="s">
        <v>75</v>
      </c>
      <c r="D187" s="66" t="s">
        <v>76</v>
      </c>
      <c r="E187" s="86" t="s">
        <v>182</v>
      </c>
      <c r="F187" s="103">
        <v>244</v>
      </c>
      <c r="G187" s="61">
        <v>0</v>
      </c>
      <c r="H187" s="61">
        <v>0</v>
      </c>
      <c r="I187" s="61">
        <v>0</v>
      </c>
    </row>
    <row r="188" spans="1:9" ht="30" hidden="1" outlineLevel="1" collapsed="1" x14ac:dyDescent="0.25">
      <c r="A188" s="108" t="s">
        <v>201</v>
      </c>
      <c r="B188" s="106">
        <v>973</v>
      </c>
      <c r="C188" s="79"/>
      <c r="D188" s="66"/>
      <c r="E188" s="84" t="s">
        <v>67</v>
      </c>
      <c r="F188" s="109"/>
      <c r="G188" s="38">
        <f>G189</f>
        <v>0</v>
      </c>
      <c r="H188" s="38">
        <f t="shared" ref="H188:I192" si="77">H189</f>
        <v>0</v>
      </c>
      <c r="I188" s="38">
        <f t="shared" si="77"/>
        <v>0</v>
      </c>
    </row>
    <row r="189" spans="1:9" ht="30" hidden="1" outlineLevel="1" x14ac:dyDescent="0.25">
      <c r="A189" s="108" t="s">
        <v>202</v>
      </c>
      <c r="B189" s="106">
        <v>973</v>
      </c>
      <c r="C189" s="79"/>
      <c r="D189" s="66"/>
      <c r="E189" s="84" t="s">
        <v>68</v>
      </c>
      <c r="F189" s="109"/>
      <c r="G189" s="38">
        <f>G190</f>
        <v>0</v>
      </c>
      <c r="H189" s="38">
        <f t="shared" si="77"/>
        <v>0</v>
      </c>
      <c r="I189" s="38">
        <f t="shared" si="77"/>
        <v>0</v>
      </c>
    </row>
    <row r="190" spans="1:9" ht="30" hidden="1" outlineLevel="1" x14ac:dyDescent="0.25">
      <c r="A190" s="108" t="s">
        <v>69</v>
      </c>
      <c r="B190" s="106">
        <v>973</v>
      </c>
      <c r="C190" s="79"/>
      <c r="D190" s="66"/>
      <c r="E190" s="84" t="s">
        <v>70</v>
      </c>
      <c r="F190" s="109"/>
      <c r="G190" s="38">
        <f>G191+G198</f>
        <v>0</v>
      </c>
      <c r="H190" s="51">
        <f t="shared" ref="H190:I190" si="78">H191+H198</f>
        <v>0</v>
      </c>
      <c r="I190" s="51">
        <f t="shared" si="78"/>
        <v>0</v>
      </c>
    </row>
    <row r="191" spans="1:9" ht="45" hidden="1" outlineLevel="2" x14ac:dyDescent="0.25">
      <c r="A191" s="108" t="s">
        <v>63</v>
      </c>
      <c r="B191" s="106">
        <v>973</v>
      </c>
      <c r="C191" s="79"/>
      <c r="D191" s="66"/>
      <c r="E191" s="84" t="s">
        <v>71</v>
      </c>
      <c r="F191" s="109"/>
      <c r="G191" s="38">
        <f>G192</f>
        <v>0</v>
      </c>
      <c r="H191" s="38">
        <f t="shared" si="77"/>
        <v>0</v>
      </c>
      <c r="I191" s="38">
        <f t="shared" si="77"/>
        <v>0</v>
      </c>
    </row>
    <row r="192" spans="1:9" ht="75" hidden="1" outlineLevel="2" x14ac:dyDescent="0.25">
      <c r="A192" s="110" t="s">
        <v>38</v>
      </c>
      <c r="B192" s="106">
        <v>973</v>
      </c>
      <c r="C192" s="79"/>
      <c r="D192" s="66"/>
      <c r="E192" s="84" t="s">
        <v>71</v>
      </c>
      <c r="F192" s="109">
        <v>100</v>
      </c>
      <c r="G192" s="38">
        <f>G193</f>
        <v>0</v>
      </c>
      <c r="H192" s="38">
        <f t="shared" si="77"/>
        <v>0</v>
      </c>
      <c r="I192" s="38">
        <f t="shared" si="77"/>
        <v>0</v>
      </c>
    </row>
    <row r="193" spans="1:9" ht="15.75" hidden="1" customHeight="1" outlineLevel="2" x14ac:dyDescent="0.25">
      <c r="A193" s="110" t="s">
        <v>23</v>
      </c>
      <c r="B193" s="106">
        <v>973</v>
      </c>
      <c r="C193" s="79"/>
      <c r="D193" s="66"/>
      <c r="E193" s="84" t="s">
        <v>71</v>
      </c>
      <c r="F193" s="109">
        <v>110</v>
      </c>
      <c r="G193" s="38">
        <f>G194+G196</f>
        <v>0</v>
      </c>
      <c r="H193" s="38">
        <f t="shared" ref="H193:I193" si="79">H194+H196</f>
        <v>0</v>
      </c>
      <c r="I193" s="38">
        <f t="shared" si="79"/>
        <v>0</v>
      </c>
    </row>
    <row r="194" spans="1:9" ht="30" hidden="1" outlineLevel="2" x14ac:dyDescent="0.25">
      <c r="A194" s="110" t="s">
        <v>24</v>
      </c>
      <c r="B194" s="106">
        <v>973</v>
      </c>
      <c r="C194" s="79"/>
      <c r="D194" s="66"/>
      <c r="E194" s="84" t="s">
        <v>71</v>
      </c>
      <c r="F194" s="109">
        <v>111</v>
      </c>
      <c r="G194" s="38">
        <f>G195</f>
        <v>0</v>
      </c>
      <c r="H194" s="38">
        <f t="shared" ref="H194:I194" si="80">H195</f>
        <v>0</v>
      </c>
      <c r="I194" s="38">
        <f t="shared" si="80"/>
        <v>0</v>
      </c>
    </row>
    <row r="195" spans="1:9" hidden="1" outlineLevel="2" x14ac:dyDescent="0.25">
      <c r="A195" s="108" t="s">
        <v>72</v>
      </c>
      <c r="B195" s="106">
        <v>973</v>
      </c>
      <c r="C195" s="79"/>
      <c r="D195" s="66"/>
      <c r="E195" s="84" t="s">
        <v>71</v>
      </c>
      <c r="F195" s="109">
        <v>111</v>
      </c>
      <c r="G195" s="38">
        <v>0</v>
      </c>
      <c r="H195" s="51">
        <v>0</v>
      </c>
      <c r="I195" s="51">
        <v>0</v>
      </c>
    </row>
    <row r="196" spans="1:9" ht="45" hidden="1" outlineLevel="2" x14ac:dyDescent="0.25">
      <c r="A196" s="110" t="s">
        <v>60</v>
      </c>
      <c r="B196" s="106">
        <v>973</v>
      </c>
      <c r="C196" s="79"/>
      <c r="D196" s="66"/>
      <c r="E196" s="84" t="s">
        <v>71</v>
      </c>
      <c r="F196" s="109">
        <v>119</v>
      </c>
      <c r="G196" s="38">
        <f>G197</f>
        <v>0</v>
      </c>
      <c r="H196" s="38">
        <f t="shared" ref="H196:I196" si="81">H197</f>
        <v>0</v>
      </c>
      <c r="I196" s="38">
        <f t="shared" si="81"/>
        <v>0</v>
      </c>
    </row>
    <row r="197" spans="1:9" hidden="1" outlineLevel="2" x14ac:dyDescent="0.25">
      <c r="A197" s="108" t="s">
        <v>72</v>
      </c>
      <c r="B197" s="106">
        <v>973</v>
      </c>
      <c r="C197" s="79" t="s">
        <v>10</v>
      </c>
      <c r="D197" s="66" t="s">
        <v>10</v>
      </c>
      <c r="E197" s="84" t="s">
        <v>71</v>
      </c>
      <c r="F197" s="109">
        <v>119</v>
      </c>
      <c r="G197" s="38">
        <v>0</v>
      </c>
      <c r="H197" s="51">
        <v>0</v>
      </c>
      <c r="I197" s="51">
        <v>0</v>
      </c>
    </row>
    <row r="198" spans="1:9" ht="164.25" hidden="1" customHeight="1" outlineLevel="1" collapsed="1" x14ac:dyDescent="0.25">
      <c r="A198" s="93" t="s">
        <v>194</v>
      </c>
      <c r="B198" s="106">
        <v>973</v>
      </c>
      <c r="C198" s="79"/>
      <c r="D198" s="66"/>
      <c r="E198" s="84" t="s">
        <v>195</v>
      </c>
      <c r="F198" s="84"/>
      <c r="G198" s="49">
        <f>G199</f>
        <v>0</v>
      </c>
      <c r="H198" s="49">
        <f t="shared" ref="H198:I199" si="82">H199</f>
        <v>0</v>
      </c>
      <c r="I198" s="49">
        <f t="shared" si="82"/>
        <v>0</v>
      </c>
    </row>
    <row r="199" spans="1:9" ht="75" hidden="1" outlineLevel="1" x14ac:dyDescent="0.25">
      <c r="A199" s="83" t="s">
        <v>184</v>
      </c>
      <c r="B199" s="106">
        <v>973</v>
      </c>
      <c r="C199" s="79"/>
      <c r="D199" s="66"/>
      <c r="E199" s="84" t="s">
        <v>195</v>
      </c>
      <c r="F199" s="84" t="s">
        <v>11</v>
      </c>
      <c r="G199" s="49">
        <f>G200</f>
        <v>0</v>
      </c>
      <c r="H199" s="49">
        <f t="shared" si="82"/>
        <v>0</v>
      </c>
      <c r="I199" s="49">
        <f t="shared" si="82"/>
        <v>0</v>
      </c>
    </row>
    <row r="200" spans="1:9" ht="18.75" hidden="1" customHeight="1" outlineLevel="1" x14ac:dyDescent="0.25">
      <c r="A200" s="83" t="s">
        <v>23</v>
      </c>
      <c r="B200" s="66" t="s">
        <v>87</v>
      </c>
      <c r="C200" s="79"/>
      <c r="D200" s="66"/>
      <c r="E200" s="84" t="s">
        <v>195</v>
      </c>
      <c r="F200" s="84" t="s">
        <v>22</v>
      </c>
      <c r="G200" s="49">
        <f>G201+G203</f>
        <v>0</v>
      </c>
      <c r="H200" s="49">
        <f t="shared" ref="H200:I200" si="83">H201+H203</f>
        <v>0</v>
      </c>
      <c r="I200" s="49">
        <f t="shared" si="83"/>
        <v>0</v>
      </c>
    </row>
    <row r="201" spans="1:9" hidden="1" outlineLevel="1" x14ac:dyDescent="0.25">
      <c r="A201" s="83" t="s">
        <v>185</v>
      </c>
      <c r="B201" s="66" t="s">
        <v>87</v>
      </c>
      <c r="C201" s="79"/>
      <c r="D201" s="66"/>
      <c r="E201" s="84" t="s">
        <v>195</v>
      </c>
      <c r="F201" s="84" t="s">
        <v>9</v>
      </c>
      <c r="G201" s="49">
        <f>G202</f>
        <v>0</v>
      </c>
      <c r="H201" s="49">
        <f t="shared" ref="H201:I201" si="84">H202</f>
        <v>0</v>
      </c>
      <c r="I201" s="49">
        <f t="shared" si="84"/>
        <v>0</v>
      </c>
    </row>
    <row r="202" spans="1:9" hidden="1" outlineLevel="1" x14ac:dyDescent="0.25">
      <c r="A202" s="85" t="s">
        <v>167</v>
      </c>
      <c r="B202" s="106">
        <v>973</v>
      </c>
      <c r="C202" s="79" t="s">
        <v>10</v>
      </c>
      <c r="D202" s="66" t="s">
        <v>84</v>
      </c>
      <c r="E202" s="86" t="s">
        <v>195</v>
      </c>
      <c r="F202" s="86" t="s">
        <v>9</v>
      </c>
      <c r="G202" s="58">
        <v>0</v>
      </c>
      <c r="H202" s="58">
        <v>0</v>
      </c>
      <c r="I202" s="58">
        <v>0</v>
      </c>
    </row>
    <row r="203" spans="1:9" ht="45" hidden="1" outlineLevel="1" x14ac:dyDescent="0.25">
      <c r="A203" s="83" t="s">
        <v>60</v>
      </c>
      <c r="B203" s="106">
        <v>973</v>
      </c>
      <c r="C203" s="79"/>
      <c r="D203" s="66"/>
      <c r="E203" s="84" t="s">
        <v>195</v>
      </c>
      <c r="F203" s="84" t="s">
        <v>58</v>
      </c>
      <c r="G203" s="49">
        <f>G204</f>
        <v>0</v>
      </c>
      <c r="H203" s="49">
        <f t="shared" ref="H203:I203" si="85">H204</f>
        <v>0</v>
      </c>
      <c r="I203" s="49">
        <f t="shared" si="85"/>
        <v>0</v>
      </c>
    </row>
    <row r="204" spans="1:9" hidden="1" outlineLevel="1" x14ac:dyDescent="0.25">
      <c r="A204" s="85" t="s">
        <v>167</v>
      </c>
      <c r="B204" s="106">
        <v>973</v>
      </c>
      <c r="C204" s="79" t="s">
        <v>10</v>
      </c>
      <c r="D204" s="66" t="s">
        <v>84</v>
      </c>
      <c r="E204" s="86" t="s">
        <v>195</v>
      </c>
      <c r="F204" s="86" t="s">
        <v>58</v>
      </c>
      <c r="G204" s="58">
        <v>0</v>
      </c>
      <c r="H204" s="58">
        <v>0</v>
      </c>
      <c r="I204" s="58">
        <v>0</v>
      </c>
    </row>
    <row r="205" spans="1:9" ht="30" customHeight="1" collapsed="1" x14ac:dyDescent="0.25">
      <c r="A205" s="19" t="s">
        <v>206</v>
      </c>
      <c r="B205" s="106">
        <v>973</v>
      </c>
      <c r="C205" s="79"/>
      <c r="D205" s="67"/>
      <c r="E205" s="79" t="s">
        <v>40</v>
      </c>
      <c r="F205" s="99"/>
      <c r="G205" s="36">
        <f t="shared" ref="G205:G213" si="86">G206</f>
        <v>21000</v>
      </c>
      <c r="H205" s="36">
        <f t="shared" ref="H205:I205" si="87">H206</f>
        <v>8000</v>
      </c>
      <c r="I205" s="36">
        <f t="shared" si="87"/>
        <v>8000</v>
      </c>
    </row>
    <row r="206" spans="1:9" ht="30" x14ac:dyDescent="0.25">
      <c r="A206" s="19" t="s">
        <v>207</v>
      </c>
      <c r="B206" s="106">
        <v>973</v>
      </c>
      <c r="C206" s="79"/>
      <c r="D206" s="67"/>
      <c r="E206" s="79" t="s">
        <v>78</v>
      </c>
      <c r="F206" s="99"/>
      <c r="G206" s="36">
        <f>G207+G215</f>
        <v>21000</v>
      </c>
      <c r="H206" s="36">
        <f t="shared" ref="H206:I206" si="88">H207+H215</f>
        <v>8000</v>
      </c>
      <c r="I206" s="36">
        <f t="shared" si="88"/>
        <v>8000</v>
      </c>
    </row>
    <row r="207" spans="1:9" ht="30" x14ac:dyDescent="0.25">
      <c r="A207" s="19" t="s">
        <v>80</v>
      </c>
      <c r="B207" s="106">
        <v>973</v>
      </c>
      <c r="C207" s="79"/>
      <c r="D207" s="67"/>
      <c r="E207" s="79" t="s">
        <v>79</v>
      </c>
      <c r="F207" s="99"/>
      <c r="G207" s="36">
        <f t="shared" si="86"/>
        <v>21000</v>
      </c>
      <c r="H207" s="36">
        <f t="shared" ref="H207:I207" si="89">H208</f>
        <v>8000</v>
      </c>
      <c r="I207" s="36">
        <f t="shared" si="89"/>
        <v>8000</v>
      </c>
    </row>
    <row r="208" spans="1:9" ht="54.75" customHeight="1" x14ac:dyDescent="0.25">
      <c r="A208" s="19" t="s">
        <v>63</v>
      </c>
      <c r="B208" s="106">
        <v>973</v>
      </c>
      <c r="C208" s="79"/>
      <c r="D208" s="67"/>
      <c r="E208" s="79" t="s">
        <v>81</v>
      </c>
      <c r="F208" s="99"/>
      <c r="G208" s="36">
        <f t="shared" si="86"/>
        <v>21000</v>
      </c>
      <c r="H208" s="36">
        <f t="shared" ref="H208:I208" si="90">H209</f>
        <v>8000</v>
      </c>
      <c r="I208" s="36">
        <f t="shared" si="90"/>
        <v>8000</v>
      </c>
    </row>
    <row r="209" spans="1:9" ht="30" x14ac:dyDescent="0.25">
      <c r="A209" s="19" t="s">
        <v>96</v>
      </c>
      <c r="B209" s="106">
        <v>973</v>
      </c>
      <c r="C209" s="79"/>
      <c r="D209" s="67"/>
      <c r="E209" s="79" t="s">
        <v>81</v>
      </c>
      <c r="F209" s="99">
        <v>200</v>
      </c>
      <c r="G209" s="36">
        <f t="shared" si="86"/>
        <v>21000</v>
      </c>
      <c r="H209" s="36">
        <f t="shared" ref="H209:I209" si="91">H210</f>
        <v>8000</v>
      </c>
      <c r="I209" s="36">
        <f t="shared" si="91"/>
        <v>8000</v>
      </c>
    </row>
    <row r="210" spans="1:9" ht="30" x14ac:dyDescent="0.25">
      <c r="A210" s="19" t="s">
        <v>27</v>
      </c>
      <c r="B210" s="106">
        <v>973</v>
      </c>
      <c r="C210" s="79"/>
      <c r="D210" s="67"/>
      <c r="E210" s="79" t="s">
        <v>81</v>
      </c>
      <c r="F210" s="99">
        <v>240</v>
      </c>
      <c r="G210" s="36">
        <f>G213+G211</f>
        <v>21000</v>
      </c>
      <c r="H210" s="36">
        <f t="shared" ref="H210:I210" si="92">H213+H211</f>
        <v>8000</v>
      </c>
      <c r="I210" s="36">
        <f t="shared" si="92"/>
        <v>8000</v>
      </c>
    </row>
    <row r="211" spans="1:9" ht="30" hidden="1" outlineLevel="1" x14ac:dyDescent="0.25">
      <c r="A211" s="87" t="s">
        <v>13</v>
      </c>
      <c r="B211" s="106">
        <v>973</v>
      </c>
      <c r="C211" s="79"/>
      <c r="D211" s="67"/>
      <c r="E211" s="79" t="s">
        <v>81</v>
      </c>
      <c r="F211" s="99">
        <v>242</v>
      </c>
      <c r="G211" s="36">
        <f>G212</f>
        <v>0</v>
      </c>
      <c r="H211" s="36">
        <f t="shared" ref="H211:I211" si="93">H212</f>
        <v>0</v>
      </c>
      <c r="I211" s="36">
        <f t="shared" si="93"/>
        <v>0</v>
      </c>
    </row>
    <row r="212" spans="1:9" hidden="1" outlineLevel="1" x14ac:dyDescent="0.25">
      <c r="A212" s="96" t="s">
        <v>25</v>
      </c>
      <c r="B212" s="106">
        <v>973</v>
      </c>
      <c r="C212" s="79" t="s">
        <v>10</v>
      </c>
      <c r="D212" s="67" t="s">
        <v>84</v>
      </c>
      <c r="E212" s="79" t="s">
        <v>81</v>
      </c>
      <c r="F212" s="99">
        <v>242</v>
      </c>
      <c r="G212" s="36">
        <v>0</v>
      </c>
      <c r="H212" s="36">
        <v>0</v>
      </c>
      <c r="I212" s="36">
        <v>0</v>
      </c>
    </row>
    <row r="213" spans="1:9" ht="29.25" customHeight="1" collapsed="1" x14ac:dyDescent="0.25">
      <c r="A213" s="19" t="s">
        <v>20</v>
      </c>
      <c r="B213" s="106">
        <v>973</v>
      </c>
      <c r="C213" s="79"/>
      <c r="D213" s="67"/>
      <c r="E213" s="79" t="s">
        <v>81</v>
      </c>
      <c r="F213" s="99">
        <v>244</v>
      </c>
      <c r="G213" s="36">
        <f t="shared" si="86"/>
        <v>21000</v>
      </c>
      <c r="H213" s="36">
        <f t="shared" ref="H213:I213" si="94">H214</f>
        <v>8000</v>
      </c>
      <c r="I213" s="36">
        <f t="shared" si="94"/>
        <v>8000</v>
      </c>
    </row>
    <row r="214" spans="1:9" x14ac:dyDescent="0.25">
      <c r="A214" s="19" t="s">
        <v>83</v>
      </c>
      <c r="B214" s="106">
        <v>973</v>
      </c>
      <c r="C214" s="79" t="s">
        <v>10</v>
      </c>
      <c r="D214" s="66" t="s">
        <v>84</v>
      </c>
      <c r="E214" s="79" t="s">
        <v>81</v>
      </c>
      <c r="F214" s="99">
        <v>244</v>
      </c>
      <c r="G214" s="62">
        <v>21000</v>
      </c>
      <c r="H214" s="58">
        <v>8000</v>
      </c>
      <c r="I214" s="58">
        <v>8000</v>
      </c>
    </row>
    <row r="215" spans="1:9" ht="37.5" hidden="1" customHeight="1" outlineLevel="2" x14ac:dyDescent="0.25">
      <c r="A215" s="111" t="s">
        <v>102</v>
      </c>
      <c r="B215" s="106">
        <v>973</v>
      </c>
      <c r="C215" s="79"/>
      <c r="D215" s="67"/>
      <c r="E215" s="79" t="s">
        <v>103</v>
      </c>
      <c r="F215" s="99"/>
      <c r="G215" s="36">
        <f t="shared" ref="G215:I219" si="95">G216</f>
        <v>0</v>
      </c>
      <c r="H215" s="36">
        <f t="shared" si="95"/>
        <v>0</v>
      </c>
      <c r="I215" s="36">
        <f t="shared" si="95"/>
        <v>0</v>
      </c>
    </row>
    <row r="216" spans="1:9" ht="56.25" hidden="1" customHeight="1" outlineLevel="2" x14ac:dyDescent="0.25">
      <c r="A216" s="19" t="s">
        <v>63</v>
      </c>
      <c r="B216" s="106">
        <v>973</v>
      </c>
      <c r="C216" s="79"/>
      <c r="D216" s="67"/>
      <c r="E216" s="79" t="s">
        <v>104</v>
      </c>
      <c r="F216" s="99"/>
      <c r="G216" s="36">
        <f t="shared" si="95"/>
        <v>0</v>
      </c>
      <c r="H216" s="36">
        <f t="shared" si="95"/>
        <v>0</v>
      </c>
      <c r="I216" s="36">
        <f t="shared" si="95"/>
        <v>0</v>
      </c>
    </row>
    <row r="217" spans="1:9" ht="30" hidden="1" outlineLevel="2" x14ac:dyDescent="0.25">
      <c r="A217" s="19" t="s">
        <v>96</v>
      </c>
      <c r="B217" s="106">
        <v>973</v>
      </c>
      <c r="C217" s="112"/>
      <c r="D217" s="113"/>
      <c r="E217" s="79" t="s">
        <v>104</v>
      </c>
      <c r="F217" s="99">
        <v>200</v>
      </c>
      <c r="G217" s="36">
        <f t="shared" si="95"/>
        <v>0</v>
      </c>
      <c r="H217" s="36">
        <f t="shared" si="95"/>
        <v>0</v>
      </c>
      <c r="I217" s="36">
        <f t="shared" si="95"/>
        <v>0</v>
      </c>
    </row>
    <row r="218" spans="1:9" ht="30" hidden="1" outlineLevel="2" x14ac:dyDescent="0.25">
      <c r="A218" s="19" t="s">
        <v>27</v>
      </c>
      <c r="B218" s="106">
        <v>973</v>
      </c>
      <c r="C218" s="79"/>
      <c r="D218" s="67"/>
      <c r="E218" s="79" t="s">
        <v>104</v>
      </c>
      <c r="F218" s="99">
        <v>240</v>
      </c>
      <c r="G218" s="36">
        <f>G221+G219</f>
        <v>0</v>
      </c>
      <c r="H218" s="36">
        <f t="shared" ref="H218:I218" si="96">H221+H219</f>
        <v>0</v>
      </c>
      <c r="I218" s="36">
        <f t="shared" si="96"/>
        <v>0</v>
      </c>
    </row>
    <row r="219" spans="1:9" ht="30" hidden="1" outlineLevel="2" x14ac:dyDescent="0.25">
      <c r="A219" s="19" t="s">
        <v>20</v>
      </c>
      <c r="B219" s="106">
        <v>973</v>
      </c>
      <c r="C219" s="79"/>
      <c r="D219" s="67"/>
      <c r="E219" s="79" t="s">
        <v>104</v>
      </c>
      <c r="F219" s="99">
        <v>242</v>
      </c>
      <c r="G219" s="36">
        <f t="shared" si="95"/>
        <v>0</v>
      </c>
      <c r="H219" s="36">
        <f t="shared" si="95"/>
        <v>0</v>
      </c>
      <c r="I219" s="36">
        <f t="shared" si="95"/>
        <v>0</v>
      </c>
    </row>
    <row r="220" spans="1:9" hidden="1" outlineLevel="2" x14ac:dyDescent="0.25">
      <c r="A220" s="19" t="s">
        <v>83</v>
      </c>
      <c r="B220" s="106">
        <v>973</v>
      </c>
      <c r="C220" s="79" t="s">
        <v>10</v>
      </c>
      <c r="D220" s="66" t="s">
        <v>84</v>
      </c>
      <c r="E220" s="79" t="s">
        <v>104</v>
      </c>
      <c r="F220" s="99">
        <v>242</v>
      </c>
      <c r="G220" s="35">
        <v>0</v>
      </c>
      <c r="H220" s="36">
        <v>0</v>
      </c>
      <c r="I220" s="36">
        <v>0</v>
      </c>
    </row>
    <row r="221" spans="1:9" ht="30.75" hidden="1" customHeight="1" outlineLevel="2" collapsed="1" x14ac:dyDescent="0.25">
      <c r="A221" s="19" t="s">
        <v>20</v>
      </c>
      <c r="B221" s="106">
        <v>973</v>
      </c>
      <c r="C221" s="79"/>
      <c r="D221" s="67"/>
      <c r="E221" s="79" t="s">
        <v>104</v>
      </c>
      <c r="F221" s="99">
        <v>244</v>
      </c>
      <c r="G221" s="36">
        <f t="shared" ref="G221:I221" si="97">G222</f>
        <v>0</v>
      </c>
      <c r="H221" s="36">
        <f t="shared" si="97"/>
        <v>0</v>
      </c>
      <c r="I221" s="36">
        <f t="shared" si="97"/>
        <v>0</v>
      </c>
    </row>
    <row r="222" spans="1:9" hidden="1" outlineLevel="2" x14ac:dyDescent="0.25">
      <c r="A222" s="19" t="s">
        <v>83</v>
      </c>
      <c r="B222" s="106">
        <v>973</v>
      </c>
      <c r="C222" s="79" t="s">
        <v>10</v>
      </c>
      <c r="D222" s="66" t="s">
        <v>92</v>
      </c>
      <c r="E222" s="79" t="s">
        <v>104</v>
      </c>
      <c r="F222" s="99">
        <v>244</v>
      </c>
      <c r="G222" s="35">
        <v>0</v>
      </c>
      <c r="H222" s="36">
        <v>0</v>
      </c>
      <c r="I222" s="36">
        <v>0</v>
      </c>
    </row>
    <row r="223" spans="1:9" ht="60" hidden="1" outlineLevel="1" collapsed="1" x14ac:dyDescent="0.25">
      <c r="A223" s="19" t="s">
        <v>56</v>
      </c>
      <c r="B223" s="106">
        <v>973</v>
      </c>
      <c r="C223" s="79"/>
      <c r="D223" s="99"/>
      <c r="E223" s="79" t="s">
        <v>45</v>
      </c>
      <c r="F223" s="99"/>
      <c r="G223" s="37">
        <f t="shared" ref="G223:I226" si="98">G224</f>
        <v>0</v>
      </c>
      <c r="H223" s="38">
        <f t="shared" si="98"/>
        <v>0</v>
      </c>
      <c r="I223" s="38">
        <f t="shared" si="98"/>
        <v>0</v>
      </c>
    </row>
    <row r="224" spans="1:9" ht="30" hidden="1" outlineLevel="1" x14ac:dyDescent="0.25">
      <c r="A224" s="19" t="s">
        <v>21</v>
      </c>
      <c r="B224" s="106">
        <v>973</v>
      </c>
      <c r="C224" s="79"/>
      <c r="D224" s="99"/>
      <c r="E224" s="79" t="s">
        <v>55</v>
      </c>
      <c r="F224" s="99" t="s">
        <v>7</v>
      </c>
      <c r="G224" s="37">
        <f t="shared" si="98"/>
        <v>0</v>
      </c>
      <c r="H224" s="38">
        <f t="shared" si="98"/>
        <v>0</v>
      </c>
      <c r="I224" s="38">
        <f t="shared" si="98"/>
        <v>0</v>
      </c>
    </row>
    <row r="225" spans="1:9" ht="30" hidden="1" outlineLevel="1" x14ac:dyDescent="0.25">
      <c r="A225" s="19" t="s">
        <v>27</v>
      </c>
      <c r="B225" s="106">
        <v>973</v>
      </c>
      <c r="C225" s="79"/>
      <c r="D225" s="99"/>
      <c r="E225" s="79" t="s">
        <v>55</v>
      </c>
      <c r="F225" s="99" t="s">
        <v>26</v>
      </c>
      <c r="G225" s="37">
        <f t="shared" si="98"/>
        <v>0</v>
      </c>
      <c r="H225" s="38">
        <f t="shared" si="98"/>
        <v>0</v>
      </c>
      <c r="I225" s="38">
        <f t="shared" si="98"/>
        <v>0</v>
      </c>
    </row>
    <row r="226" spans="1:9" ht="27.75" hidden="1" customHeight="1" outlineLevel="1" x14ac:dyDescent="0.25">
      <c r="A226" s="19" t="s">
        <v>20</v>
      </c>
      <c r="B226" s="106">
        <v>973</v>
      </c>
      <c r="C226" s="79"/>
      <c r="D226" s="99"/>
      <c r="E226" s="79" t="s">
        <v>55</v>
      </c>
      <c r="F226" s="99" t="s">
        <v>15</v>
      </c>
      <c r="G226" s="37">
        <f t="shared" si="98"/>
        <v>0</v>
      </c>
      <c r="H226" s="38">
        <f t="shared" si="98"/>
        <v>0</v>
      </c>
      <c r="I226" s="38">
        <f t="shared" si="98"/>
        <v>0</v>
      </c>
    </row>
    <row r="227" spans="1:9" hidden="1" outlineLevel="1" x14ac:dyDescent="0.25">
      <c r="A227" s="19" t="s">
        <v>30</v>
      </c>
      <c r="B227" s="106">
        <v>973</v>
      </c>
      <c r="C227" s="104" t="s">
        <v>75</v>
      </c>
      <c r="D227" s="67" t="s">
        <v>76</v>
      </c>
      <c r="E227" s="79" t="s">
        <v>55</v>
      </c>
      <c r="F227" s="99" t="s">
        <v>15</v>
      </c>
      <c r="G227" s="38">
        <v>0</v>
      </c>
      <c r="H227" s="38">
        <v>0</v>
      </c>
      <c r="I227" s="38">
        <v>0</v>
      </c>
    </row>
    <row r="228" spans="1:9" ht="30" hidden="1" outlineLevel="1" x14ac:dyDescent="0.25">
      <c r="A228" s="19" t="s">
        <v>34</v>
      </c>
      <c r="B228" s="106">
        <v>973</v>
      </c>
      <c r="C228" s="79"/>
      <c r="D228" s="67"/>
      <c r="E228" s="79" t="s">
        <v>40</v>
      </c>
      <c r="F228" s="99"/>
      <c r="G228" s="38">
        <f t="shared" ref="G228:I234" si="99">G229</f>
        <v>0</v>
      </c>
      <c r="H228" s="38">
        <f t="shared" si="99"/>
        <v>0</v>
      </c>
      <c r="I228" s="38">
        <f t="shared" si="99"/>
        <v>0</v>
      </c>
    </row>
    <row r="229" spans="1:9" ht="30" hidden="1" outlineLevel="1" x14ac:dyDescent="0.25">
      <c r="A229" s="19" t="s">
        <v>77</v>
      </c>
      <c r="B229" s="106">
        <v>973</v>
      </c>
      <c r="C229" s="79"/>
      <c r="D229" s="67"/>
      <c r="E229" s="79" t="s">
        <v>78</v>
      </c>
      <c r="F229" s="99"/>
      <c r="G229" s="38">
        <f t="shared" si="99"/>
        <v>0</v>
      </c>
      <c r="H229" s="38">
        <f t="shared" si="99"/>
        <v>0</v>
      </c>
      <c r="I229" s="38">
        <f t="shared" si="99"/>
        <v>0</v>
      </c>
    </row>
    <row r="230" spans="1:9" ht="30" hidden="1" outlineLevel="1" x14ac:dyDescent="0.25">
      <c r="A230" s="19" t="s">
        <v>80</v>
      </c>
      <c r="B230" s="106">
        <v>973</v>
      </c>
      <c r="C230" s="79"/>
      <c r="D230" s="67"/>
      <c r="E230" s="79" t="s">
        <v>79</v>
      </c>
      <c r="F230" s="99"/>
      <c r="G230" s="38">
        <f t="shared" si="99"/>
        <v>0</v>
      </c>
      <c r="H230" s="38">
        <f t="shared" si="99"/>
        <v>0</v>
      </c>
      <c r="I230" s="38">
        <f t="shared" si="99"/>
        <v>0</v>
      </c>
    </row>
    <row r="231" spans="1:9" ht="45" hidden="1" outlineLevel="1" x14ac:dyDescent="0.25">
      <c r="A231" s="19" t="s">
        <v>63</v>
      </c>
      <c r="B231" s="106">
        <v>973</v>
      </c>
      <c r="C231" s="79"/>
      <c r="D231" s="67"/>
      <c r="E231" s="79" t="s">
        <v>81</v>
      </c>
      <c r="F231" s="99"/>
      <c r="G231" s="38">
        <f t="shared" si="99"/>
        <v>0</v>
      </c>
      <c r="H231" s="38">
        <f t="shared" si="99"/>
        <v>0</v>
      </c>
      <c r="I231" s="38">
        <f t="shared" si="99"/>
        <v>0</v>
      </c>
    </row>
    <row r="232" spans="1:9" ht="30" hidden="1" outlineLevel="1" x14ac:dyDescent="0.25">
      <c r="A232" s="19" t="s">
        <v>82</v>
      </c>
      <c r="B232" s="114">
        <v>973</v>
      </c>
      <c r="C232" s="79"/>
      <c r="D232" s="67"/>
      <c r="E232" s="79" t="s">
        <v>81</v>
      </c>
      <c r="F232" s="99">
        <v>200</v>
      </c>
      <c r="G232" s="38">
        <f t="shared" si="99"/>
        <v>0</v>
      </c>
      <c r="H232" s="38">
        <f t="shared" si="99"/>
        <v>0</v>
      </c>
      <c r="I232" s="38">
        <f t="shared" si="99"/>
        <v>0</v>
      </c>
    </row>
    <row r="233" spans="1:9" ht="30" hidden="1" outlineLevel="1" x14ac:dyDescent="0.25">
      <c r="A233" s="19" t="s">
        <v>27</v>
      </c>
      <c r="B233" s="114">
        <v>973</v>
      </c>
      <c r="C233" s="79"/>
      <c r="D233" s="67"/>
      <c r="E233" s="79" t="s">
        <v>81</v>
      </c>
      <c r="F233" s="99">
        <v>240</v>
      </c>
      <c r="G233" s="38">
        <f t="shared" si="99"/>
        <v>0</v>
      </c>
      <c r="H233" s="38">
        <f t="shared" si="99"/>
        <v>0</v>
      </c>
      <c r="I233" s="38">
        <f t="shared" si="99"/>
        <v>0</v>
      </c>
    </row>
    <row r="234" spans="1:9" ht="30" hidden="1" outlineLevel="1" x14ac:dyDescent="0.25">
      <c r="A234" s="19" t="s">
        <v>20</v>
      </c>
      <c r="B234" s="114">
        <v>973</v>
      </c>
      <c r="C234" s="79"/>
      <c r="D234" s="67"/>
      <c r="E234" s="79" t="s">
        <v>81</v>
      </c>
      <c r="F234" s="99">
        <v>244</v>
      </c>
      <c r="G234" s="38">
        <f t="shared" si="99"/>
        <v>0</v>
      </c>
      <c r="H234" s="38">
        <f t="shared" si="99"/>
        <v>0</v>
      </c>
      <c r="I234" s="38">
        <f t="shared" si="99"/>
        <v>0</v>
      </c>
    </row>
    <row r="235" spans="1:9" hidden="1" outlineLevel="1" x14ac:dyDescent="0.25">
      <c r="A235" s="19" t="s">
        <v>83</v>
      </c>
      <c r="B235" s="114">
        <v>973</v>
      </c>
      <c r="C235" s="79" t="s">
        <v>10</v>
      </c>
      <c r="D235" s="66" t="s">
        <v>84</v>
      </c>
      <c r="E235" s="79" t="s">
        <v>81</v>
      </c>
      <c r="F235" s="99">
        <v>244</v>
      </c>
      <c r="G235" s="38"/>
      <c r="H235" s="45"/>
      <c r="I235" s="45"/>
    </row>
    <row r="236" spans="1:9" s="10" customFormat="1" collapsed="1" x14ac:dyDescent="0.25">
      <c r="A236" s="115" t="s">
        <v>16</v>
      </c>
      <c r="B236" s="116"/>
      <c r="C236" s="116"/>
      <c r="D236" s="115"/>
      <c r="E236" s="116"/>
      <c r="F236" s="116"/>
      <c r="G236" s="46">
        <f>G25</f>
        <v>22705511</v>
      </c>
      <c r="H236" s="46">
        <f>H25</f>
        <v>20825372</v>
      </c>
      <c r="I236" s="46">
        <f>I25</f>
        <v>20428460</v>
      </c>
    </row>
    <row r="237" spans="1:9" hidden="1" outlineLevel="1" x14ac:dyDescent="0.25">
      <c r="G237" s="13">
        <v>11939.6</v>
      </c>
    </row>
    <row r="238" spans="1:9" hidden="1" outlineLevel="1" x14ac:dyDescent="0.25">
      <c r="G238" s="2">
        <v>435</v>
      </c>
    </row>
    <row r="239" spans="1:9" hidden="1" outlineLevel="1" x14ac:dyDescent="0.25">
      <c r="G239" s="2">
        <v>84</v>
      </c>
    </row>
    <row r="240" spans="1:9" ht="19.5" hidden="1" customHeight="1" outlineLevel="1" x14ac:dyDescent="0.25">
      <c r="G240" s="14"/>
    </row>
    <row r="241" spans="1:9" collapsed="1" x14ac:dyDescent="0.25"/>
    <row r="243" spans="1:9" x14ac:dyDescent="0.25">
      <c r="A243" s="2" t="s">
        <v>223</v>
      </c>
      <c r="B243" s="128" t="s">
        <v>223</v>
      </c>
      <c r="C243" s="128"/>
      <c r="E243" s="120"/>
      <c r="F243" s="120"/>
      <c r="G243" s="78"/>
      <c r="H243" s="120" t="s">
        <v>224</v>
      </c>
      <c r="I243" s="120"/>
    </row>
    <row r="244" spans="1:9" x14ac:dyDescent="0.25">
      <c r="A244" s="20" t="s">
        <v>129</v>
      </c>
      <c r="B244" s="117" t="s">
        <v>130</v>
      </c>
      <c r="C244" s="117"/>
      <c r="E244" s="117" t="s">
        <v>32</v>
      </c>
      <c r="F244" s="117"/>
      <c r="G244" s="31"/>
      <c r="H244" s="32" t="s">
        <v>131</v>
      </c>
      <c r="I244" s="20"/>
    </row>
    <row r="246" spans="1:9" x14ac:dyDescent="0.25">
      <c r="A246" s="2" t="s">
        <v>132</v>
      </c>
      <c r="B246" s="127" t="s">
        <v>133</v>
      </c>
      <c r="C246" s="127"/>
      <c r="E246" s="18"/>
      <c r="F246" s="18"/>
      <c r="G246" s="11"/>
      <c r="H246" s="120" t="s">
        <v>134</v>
      </c>
      <c r="I246" s="120"/>
    </row>
    <row r="247" spans="1:9" x14ac:dyDescent="0.25">
      <c r="A247" s="20" t="s">
        <v>129</v>
      </c>
      <c r="B247" s="117" t="s">
        <v>130</v>
      </c>
      <c r="C247" s="117"/>
      <c r="E247" s="117" t="s">
        <v>32</v>
      </c>
      <c r="F247" s="117"/>
      <c r="G247" s="31"/>
      <c r="H247" s="32" t="s">
        <v>131</v>
      </c>
      <c r="I247" s="20"/>
    </row>
    <row r="248" spans="1:9" x14ac:dyDescent="0.25">
      <c r="G248" s="12"/>
    </row>
    <row r="249" spans="1:9" x14ac:dyDescent="0.25">
      <c r="A249" s="5" t="str">
        <f>A8</f>
        <v xml:space="preserve">   "  29   "              декабря             2023  г.</v>
      </c>
      <c r="G249" s="12"/>
    </row>
    <row r="250" spans="1:9" x14ac:dyDescent="0.25">
      <c r="G250" s="12"/>
    </row>
  </sheetData>
  <mergeCells count="28">
    <mergeCell ref="G22:I22"/>
    <mergeCell ref="G6:I6"/>
    <mergeCell ref="G7:I7"/>
    <mergeCell ref="G8:I8"/>
    <mergeCell ref="A10:I10"/>
    <mergeCell ref="A11:G11"/>
    <mergeCell ref="A22:A23"/>
    <mergeCell ref="G1:I1"/>
    <mergeCell ref="G2:I2"/>
    <mergeCell ref="G3:I3"/>
    <mergeCell ref="G4:I4"/>
    <mergeCell ref="G5:I5"/>
    <mergeCell ref="B247:C247"/>
    <mergeCell ref="E247:F247"/>
    <mergeCell ref="A12:G12"/>
    <mergeCell ref="A13:G13"/>
    <mergeCell ref="B15:G15"/>
    <mergeCell ref="B16:G16"/>
    <mergeCell ref="B17:G17"/>
    <mergeCell ref="A20:I20"/>
    <mergeCell ref="B22:F22"/>
    <mergeCell ref="H243:I243"/>
    <mergeCell ref="B244:C244"/>
    <mergeCell ref="E244:F244"/>
    <mergeCell ref="B246:C246"/>
    <mergeCell ref="H246:I246"/>
    <mergeCell ref="B243:C243"/>
    <mergeCell ref="E243:F243"/>
  </mergeCells>
  <pageMargins left="0.19685039370078741" right="0.19685039370078741" top="0.19685039370078741" bottom="0.19685039370078741" header="0.19685039370078741" footer="0.19685039370078741"/>
  <pageSetup paperSize="9" scale="68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Курсакова Наталия Геннадьевна</cp:lastModifiedBy>
  <cp:lastPrinted>2020-01-13T06:55:38Z</cp:lastPrinted>
  <dcterms:created xsi:type="dcterms:W3CDTF">1996-10-08T23:32:33Z</dcterms:created>
  <dcterms:modified xsi:type="dcterms:W3CDTF">2024-01-15T06:56:34Z</dcterms:modified>
</cp:coreProperties>
</file>